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408" windowHeight="4872" activeTab="1"/>
  </bookViews>
  <sheets>
    <sheet name="Eden" sheetId="1" r:id="rId1"/>
    <sheet name="Eden (sol)" sheetId="2" r:id="rId2"/>
    <sheet name="Gráfico1" sheetId="3" r:id="rId3"/>
  </sheets>
  <definedNames>
    <definedName name="_xlnm.Print_Area" localSheetId="0">Eden!$A$1:$E$10</definedName>
    <definedName name="_xlnm.Print_Area" localSheetId="1">'Eden (sol)'!$A$1:$E$10</definedName>
  </definedNames>
  <calcPr calcId="145621"/>
</workbook>
</file>

<file path=xl/calcChain.xml><?xml version="1.0" encoding="utf-8"?>
<calcChain xmlns="http://schemas.openxmlformats.org/spreadsheetml/2006/main">
  <c r="E3" i="2" l="1"/>
  <c r="C6" i="2"/>
  <c r="C7" i="2"/>
  <c r="D7" i="2" s="1"/>
  <c r="E7" i="2" s="1"/>
  <c r="C8" i="2"/>
  <c r="D8" i="2"/>
  <c r="E8" i="2" s="1"/>
  <c r="B9" i="2"/>
  <c r="B13" i="2"/>
  <c r="B14" i="2"/>
  <c r="C14" i="2"/>
  <c r="B15" i="2"/>
  <c r="C15" i="2"/>
  <c r="C13" i="2" l="1"/>
  <c r="D6" i="2"/>
  <c r="C9" i="2"/>
  <c r="E6" i="2" l="1"/>
  <c r="E9" i="2" s="1"/>
  <c r="D14" i="2"/>
  <c r="D9" i="2"/>
  <c r="D10" i="2" s="1"/>
  <c r="D13" i="2"/>
  <c r="D15" i="2"/>
  <c r="C10" i="2"/>
  <c r="E10" i="2" l="1"/>
  <c r="B10" i="2"/>
</calcChain>
</file>

<file path=xl/sharedStrings.xml><?xml version="1.0" encoding="utf-8"?>
<sst xmlns="http://schemas.openxmlformats.org/spreadsheetml/2006/main" count="32" uniqueCount="16">
  <si>
    <t>Data de hoje:</t>
  </si>
  <si>
    <t>Jan</t>
  </si>
  <si>
    <t>Fev</t>
  </si>
  <si>
    <t>Mar</t>
  </si>
  <si>
    <t>Total</t>
  </si>
  <si>
    <t>Filial 1</t>
  </si>
  <si>
    <t>Filial 2</t>
  </si>
  <si>
    <t>Filial 3</t>
  </si>
  <si>
    <t>TOTAL</t>
  </si>
  <si>
    <t>1º TRIM %</t>
  </si>
  <si>
    <t>Controle de Vendas das Filiais</t>
  </si>
  <si>
    <t>Média dos Meses</t>
  </si>
  <si>
    <t>Máximo Valor</t>
  </si>
  <si>
    <t>Mínimo Valor</t>
  </si>
  <si>
    <t>Eden Store</t>
  </si>
  <si>
    <t>Ano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</si>
</sst>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mmm\-yy"/>
  </numFmts>
  <fonts count="9">
    <font>
      <sz val="10"/>
      <name val="Arial"/>
    </font>
    <font>
      <sz val="10"/>
      <name val="Arial"/>
      <family val="2"/>
    </font>
    <font>
      <sz val="24"/>
      <name val="BahamasHeavy"/>
    </font>
    <font>
      <sz val="10"/>
      <name val="Bahamas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/>
    <xf numFmtId="0" fontId="4" fillId="0" borderId="0" xfId="0" quotePrefix="1" applyFont="1" applyAlignment="1">
      <alignment horizontal="left"/>
    </xf>
    <xf numFmtId="0" fontId="4" fillId="0" borderId="0" xfId="0" applyFont="1"/>
    <xf numFmtId="166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/>
    <xf numFmtId="0" fontId="8" fillId="0" borderId="1" xfId="0" applyFont="1" applyBorder="1"/>
    <xf numFmtId="165" fontId="0" fillId="0" borderId="1" xfId="3" applyFont="1" applyBorder="1"/>
    <xf numFmtId="164" fontId="0" fillId="0" borderId="1" xfId="1" applyFont="1" applyBorder="1"/>
    <xf numFmtId="164" fontId="1" fillId="0" borderId="1" xfId="1" applyBorder="1"/>
    <xf numFmtId="10" fontId="0" fillId="0" borderId="1" xfId="2" applyNumberFormat="1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Controle de Vendas</a:t>
            </a:r>
          </a:p>
        </c:rich>
      </c:tx>
      <c:layout>
        <c:manualLayout>
          <c:xMode val="edge"/>
          <c:yMode val="edge"/>
          <c:x val="0.42118432026688923"/>
          <c:y val="2.0270270270270299E-2"/>
        </c:manualLayout>
      </c:layout>
      <c:overlay val="0"/>
      <c:spPr>
        <a:noFill/>
        <a:ln w="25400">
          <a:noFill/>
        </a:ln>
      </c:spPr>
    </c:title>
    <c:autoTitleDeleted val="0"/>
    <c:view3D>
      <c:rotX val="40"/>
      <c:hPercent val="100"/>
      <c:rotY val="55"/>
      <c:depthPercent val="100"/>
      <c:rAngAx val="0"/>
      <c:perspective val="2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5871559633027505E-2"/>
          <c:y val="9.7297297297297303E-2"/>
          <c:w val="0.77314428690575465"/>
          <c:h val="0.6337837837837837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'Eden (sol)'!$A$6</c:f>
              <c:strCache>
                <c:ptCount val="1"/>
                <c:pt idx="0">
                  <c:v>Filial 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'Eden (sol)'!$B$5:$E$5</c:f>
              <c:strCache>
                <c:ptCount val="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Total</c:v>
                </c:pt>
              </c:strCache>
            </c:strRef>
          </c:cat>
          <c:val>
            <c:numRef>
              <c:f>'Eden (sol)'!$B$6:$E$6</c:f>
              <c:numCache>
                <c:formatCode>_("R$"* #,##0.00_);_("R$"* \(#,##0.00\);_("R$"* "-"??_);_(@_)</c:formatCode>
                <c:ptCount val="4"/>
                <c:pt idx="0">
                  <c:v>228767</c:v>
                </c:pt>
                <c:pt idx="1">
                  <c:v>234463.29829999999</c:v>
                </c:pt>
                <c:pt idx="2">
                  <c:v>245131.37837264995</c:v>
                </c:pt>
                <c:pt idx="3">
                  <c:v>708361.67667265004</c:v>
                </c:pt>
              </c:numCache>
            </c:numRef>
          </c:val>
        </c:ser>
        <c:ser>
          <c:idx val="1"/>
          <c:order val="1"/>
          <c:tx>
            <c:strRef>
              <c:f>'Eden (sol)'!$A$7</c:f>
              <c:strCache>
                <c:ptCount val="1"/>
                <c:pt idx="0">
                  <c:v>Filial 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'Eden (sol)'!$B$5:$E$5</c:f>
              <c:strCache>
                <c:ptCount val="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Total</c:v>
                </c:pt>
              </c:strCache>
            </c:strRef>
          </c:cat>
          <c:val>
            <c:numRef>
              <c:f>'Eden (sol)'!$B$7:$E$7</c:f>
              <c:numCache>
                <c:formatCode>_("R$"* #,##0.00_);_("R$"* \(#,##0.00\);_("R$"* "-"??_);_(@_)</c:formatCode>
                <c:ptCount val="4"/>
                <c:pt idx="0">
                  <c:v>260658</c:v>
                </c:pt>
                <c:pt idx="1">
                  <c:v>267148.38419999997</c:v>
                </c:pt>
                <c:pt idx="2">
                  <c:v>279303.63568109996</c:v>
                </c:pt>
                <c:pt idx="3">
                  <c:v>807110.01988109993</c:v>
                </c:pt>
              </c:numCache>
            </c:numRef>
          </c:val>
        </c:ser>
        <c:ser>
          <c:idx val="2"/>
          <c:order val="2"/>
          <c:tx>
            <c:strRef>
              <c:f>'Eden (sol)'!$A$8</c:f>
              <c:strCache>
                <c:ptCount val="1"/>
                <c:pt idx="0">
                  <c:v>Filial 3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'Eden (sol)'!$B$5:$E$5</c:f>
              <c:strCache>
                <c:ptCount val="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Total</c:v>
                </c:pt>
              </c:strCache>
            </c:strRef>
          </c:cat>
          <c:val>
            <c:numRef>
              <c:f>'Eden (sol)'!$B$8:$E$8</c:f>
              <c:numCache>
                <c:formatCode>_("R$"* #,##0.00_);_("R$"* \(#,##0.00\);_("R$"* "-"??_);_(@_)</c:formatCode>
                <c:ptCount val="4"/>
                <c:pt idx="0">
                  <c:v>332553</c:v>
                </c:pt>
                <c:pt idx="1">
                  <c:v>340833.56969999999</c:v>
                </c:pt>
                <c:pt idx="2">
                  <c:v>356341.49712134997</c:v>
                </c:pt>
                <c:pt idx="3">
                  <c:v>1029728.06682135</c:v>
                </c:pt>
              </c:numCache>
            </c:numRef>
          </c:val>
        </c:ser>
        <c:ser>
          <c:idx val="3"/>
          <c:order val="3"/>
          <c:tx>
            <c:strRef>
              <c:f>'Eden (sol)'!$A$9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'Eden (sol)'!$B$5:$E$5</c:f>
              <c:strCache>
                <c:ptCount val="4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Total</c:v>
                </c:pt>
              </c:strCache>
            </c:strRef>
          </c:cat>
          <c:val>
            <c:numRef>
              <c:f>'Eden (sol)'!$B$9:$E$9</c:f>
              <c:numCache>
                <c:formatCode>_("R$"* #,##0.00_);_("R$"* \(#,##0.00\);_("R$"* "-"??_);_(@_)</c:formatCode>
                <c:ptCount val="4"/>
                <c:pt idx="0">
                  <c:v>821978</c:v>
                </c:pt>
                <c:pt idx="1">
                  <c:v>842445.25219999999</c:v>
                </c:pt>
                <c:pt idx="2">
                  <c:v>880776.51117509976</c:v>
                </c:pt>
                <c:pt idx="3">
                  <c:v>2545199.7633750997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0868992"/>
        <c:axId val="220870912"/>
        <c:axId val="239078912"/>
      </c:bar3DChart>
      <c:catAx>
        <c:axId val="22086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Meses</a:t>
                </a:r>
              </a:p>
            </c:rich>
          </c:tx>
          <c:layout>
            <c:manualLayout>
              <c:xMode val="edge"/>
              <c:yMode val="edge"/>
              <c:x val="0.24520433694745641"/>
              <c:y val="0.647297297297297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2087091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20870912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Valores</a:t>
                </a:r>
              </a:p>
            </c:rich>
          </c:tx>
          <c:layout>
            <c:manualLayout>
              <c:xMode val="edge"/>
              <c:yMode val="edge"/>
              <c:x val="0.71309424520433684"/>
              <c:y val="0.42972972972972995"/>
            </c:manualLayout>
          </c:layout>
          <c:overlay val="0"/>
          <c:spPr>
            <a:noFill/>
            <a:ln w="25400">
              <a:noFill/>
            </a:ln>
          </c:spPr>
        </c:title>
        <c:numFmt formatCode="_(&quot;R$&quot;* #,##0.00_);_(&quot;R$&quot;* \(#,##0.00\);_(&quot;R$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20868992"/>
        <c:crosses val="max"/>
        <c:crossBetween val="between"/>
      </c:valAx>
      <c:serAx>
        <c:axId val="23907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t-BR"/>
                  <a:t>Filiais</a:t>
                </a:r>
              </a:p>
            </c:rich>
          </c:tx>
          <c:layout>
            <c:manualLayout>
              <c:xMode val="edge"/>
              <c:yMode val="edge"/>
              <c:x val="0.52376980817347862"/>
              <c:y val="0.708108108108108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220870912"/>
        <c:crosses val="autoZero"/>
        <c:tickLblSkip val="1"/>
        <c:tickMarkSkip val="1"/>
      </c:ser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1" workbookViewId="0"/>
  </sheetViews>
  <pageMargins left="0.78740157499999996" right="0.78740157499999996" top="0.984251969" bottom="0.984251969" header="0.49212598499999999" footer="0.49212598499999999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7059" cy="599514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75" workbookViewId="0">
      <selection sqref="A1:E1"/>
    </sheetView>
  </sheetViews>
  <sheetFormatPr defaultColWidth="11.5546875" defaultRowHeight="13.2"/>
  <cols>
    <col min="1" max="1" width="20" customWidth="1"/>
    <col min="2" max="2" width="14.33203125" customWidth="1"/>
    <col min="3" max="3" width="14.6640625" customWidth="1"/>
    <col min="4" max="4" width="15.33203125" customWidth="1"/>
    <col min="5" max="5" width="16.109375" customWidth="1"/>
  </cols>
  <sheetData>
    <row r="1" spans="1:7" ht="30">
      <c r="A1" s="16" t="s">
        <v>14</v>
      </c>
      <c r="B1" s="16"/>
      <c r="C1" s="16"/>
      <c r="D1" s="16"/>
      <c r="E1" s="16"/>
      <c r="F1" s="1"/>
      <c r="G1" s="1"/>
    </row>
    <row r="2" spans="1:7" ht="12.75" customHeight="1">
      <c r="A2" s="3"/>
      <c r="B2" s="2"/>
      <c r="C2" s="2"/>
      <c r="D2" s="2"/>
      <c r="E2" s="2"/>
      <c r="F2" s="1"/>
      <c r="G2" s="1"/>
    </row>
    <row r="3" spans="1:7">
      <c r="A3" s="4" t="s">
        <v>10</v>
      </c>
      <c r="D3" s="5" t="s">
        <v>0</v>
      </c>
      <c r="E3" s="6"/>
    </row>
    <row r="5" spans="1:7" ht="17.399999999999999">
      <c r="A5" s="7" t="s">
        <v>15</v>
      </c>
      <c r="B5" s="7" t="s">
        <v>1</v>
      </c>
      <c r="C5" s="7" t="s">
        <v>2</v>
      </c>
      <c r="D5" s="7" t="s">
        <v>3</v>
      </c>
      <c r="E5" s="7" t="s">
        <v>4</v>
      </c>
      <c r="F5" s="8"/>
      <c r="G5" s="8"/>
    </row>
    <row r="6" spans="1:7" ht="15.6">
      <c r="A6" s="10" t="s">
        <v>5</v>
      </c>
      <c r="B6" s="11">
        <v>228767</v>
      </c>
      <c r="C6" s="9"/>
      <c r="D6" s="9"/>
      <c r="E6" s="9"/>
    </row>
    <row r="7" spans="1:7" ht="15.6">
      <c r="A7" s="10" t="s">
        <v>6</v>
      </c>
      <c r="B7" s="11">
        <v>260658</v>
      </c>
      <c r="C7" s="9"/>
      <c r="D7" s="9"/>
      <c r="E7" s="9"/>
    </row>
    <row r="8" spans="1:7" ht="15.6">
      <c r="A8" s="10" t="s">
        <v>7</v>
      </c>
      <c r="B8" s="11">
        <v>332553</v>
      </c>
      <c r="C8" s="9"/>
      <c r="D8" s="9"/>
      <c r="E8" s="9"/>
    </row>
    <row r="9" spans="1:7" ht="15.6">
      <c r="A9" s="10" t="s">
        <v>8</v>
      </c>
      <c r="B9" s="9"/>
      <c r="C9" s="9"/>
      <c r="D9" s="9"/>
      <c r="E9" s="9"/>
    </row>
    <row r="10" spans="1:7" ht="15.6">
      <c r="A10" s="10" t="s">
        <v>9</v>
      </c>
      <c r="B10" s="9"/>
      <c r="C10" s="9"/>
      <c r="D10" s="9"/>
      <c r="E10" s="9"/>
    </row>
    <row r="13" spans="1:7" ht="15.6">
      <c r="A13" s="10" t="s">
        <v>11</v>
      </c>
      <c r="B13" s="15"/>
      <c r="C13" s="15"/>
      <c r="D13" s="15"/>
    </row>
    <row r="14" spans="1:7" ht="15.6">
      <c r="A14" s="10" t="s">
        <v>12</v>
      </c>
      <c r="B14" s="15"/>
      <c r="C14" s="15"/>
      <c r="D14" s="15"/>
    </row>
    <row r="15" spans="1:7" ht="15.6">
      <c r="A15" s="10" t="s">
        <v>13</v>
      </c>
      <c r="B15" s="15"/>
      <c r="C15" s="15"/>
      <c r="D15" s="15"/>
    </row>
  </sheetData>
  <mergeCells count="1">
    <mergeCell ref="A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zoomScale="75" workbookViewId="0">
      <selection sqref="A1:E1"/>
    </sheetView>
  </sheetViews>
  <sheetFormatPr defaultColWidth="11.5546875" defaultRowHeight="13.2"/>
  <cols>
    <col min="1" max="1" width="22.33203125" bestFit="1" customWidth="1"/>
    <col min="2" max="3" width="15.44140625" bestFit="1" customWidth="1"/>
    <col min="4" max="4" width="15.33203125" customWidth="1"/>
    <col min="5" max="5" width="16.109375" customWidth="1"/>
  </cols>
  <sheetData>
    <row r="1" spans="1:7" ht="30">
      <c r="A1" s="16" t="s">
        <v>14</v>
      </c>
      <c r="B1" s="16"/>
      <c r="C1" s="16"/>
      <c r="D1" s="16"/>
      <c r="E1" s="16"/>
      <c r="F1" s="1"/>
      <c r="G1" s="1"/>
    </row>
    <row r="2" spans="1:7" ht="12.75" customHeight="1">
      <c r="A2" s="3"/>
      <c r="B2" s="2"/>
      <c r="C2" s="2"/>
      <c r="D2" s="2"/>
      <c r="E2" s="2"/>
      <c r="F2" s="1"/>
      <c r="G2" s="1"/>
    </row>
    <row r="3" spans="1:7">
      <c r="A3" s="4" t="s">
        <v>10</v>
      </c>
      <c r="D3" s="5" t="s">
        <v>0</v>
      </c>
      <c r="E3" s="6">
        <f ca="1">TODAY()</f>
        <v>41662</v>
      </c>
    </row>
    <row r="5" spans="1:7" ht="17.399999999999999">
      <c r="A5" s="7" t="s">
        <v>15</v>
      </c>
      <c r="B5" s="7" t="s">
        <v>1</v>
      </c>
      <c r="C5" s="7" t="s">
        <v>2</v>
      </c>
      <c r="D5" s="7" t="s">
        <v>3</v>
      </c>
      <c r="E5" s="7" t="s">
        <v>4</v>
      </c>
      <c r="F5" s="8"/>
      <c r="G5" s="8"/>
    </row>
    <row r="6" spans="1:7" ht="15.6">
      <c r="A6" s="10" t="s">
        <v>5</v>
      </c>
      <c r="B6" s="13">
        <v>228767</v>
      </c>
      <c r="C6" s="12">
        <f>IF(SUM($B$6:$B$8)&gt;800000,B6*102.49%,B6*100.87%)</f>
        <v>234463.29829999999</v>
      </c>
      <c r="D6" s="12">
        <f>IF(AVERAGE($C$6:$C$8)&gt;=300000,C6*108.95%,C6*104.55%)</f>
        <v>245131.37837264995</v>
      </c>
      <c r="E6" s="12">
        <f>SUM(B6:D6)</f>
        <v>708361.67667265004</v>
      </c>
    </row>
    <row r="7" spans="1:7" ht="15.6">
      <c r="A7" s="10" t="s">
        <v>6</v>
      </c>
      <c r="B7" s="13">
        <v>260658</v>
      </c>
      <c r="C7" s="12">
        <f>IF(SUM($B$6:$B$8)&gt;800000,B7*102.49%,B7*100.87%)</f>
        <v>267148.38419999997</v>
      </c>
      <c r="D7" s="12">
        <f>IF(AVERAGE($C$6:$C$8)&gt;=300000,C7*108.95%,C7*104.55%)</f>
        <v>279303.63568109996</v>
      </c>
      <c r="E7" s="12">
        <f>SUM(B7:D7)</f>
        <v>807110.01988109993</v>
      </c>
    </row>
    <row r="8" spans="1:7" ht="15.6">
      <c r="A8" s="10" t="s">
        <v>7</v>
      </c>
      <c r="B8" s="13">
        <v>332553</v>
      </c>
      <c r="C8" s="12">
        <f>IF(SUM($B$6:$B$8)&gt;800000,B8*102.49%,B8*100.87%)</f>
        <v>340833.56969999999</v>
      </c>
      <c r="D8" s="12">
        <f>IF(AVERAGE($C$6:$C$8)&gt;=300000,C8*108.95%,C8*104.55%)</f>
        <v>356341.49712134997</v>
      </c>
      <c r="E8" s="12">
        <f>SUM(B8:D8)</f>
        <v>1029728.06682135</v>
      </c>
    </row>
    <row r="9" spans="1:7" ht="15.6">
      <c r="A9" s="10" t="s">
        <v>8</v>
      </c>
      <c r="B9" s="12">
        <f>SUM(B6:B8)</f>
        <v>821978</v>
      </c>
      <c r="C9" s="12">
        <f>SUM(C6:C8)</f>
        <v>842445.25219999999</v>
      </c>
      <c r="D9" s="12">
        <f>SUM(D6:D8)</f>
        <v>880776.51117509976</v>
      </c>
      <c r="E9" s="12">
        <f>SUM(E6:E8)</f>
        <v>2545199.7633750997</v>
      </c>
    </row>
    <row r="10" spans="1:7" ht="15.6">
      <c r="A10" s="10" t="s">
        <v>9</v>
      </c>
      <c r="B10" s="14">
        <f>B9/$E$9</f>
        <v>0.32295225381838161</v>
      </c>
      <c r="C10" s="14">
        <f>C9/$E$9</f>
        <v>0.33099376493845928</v>
      </c>
      <c r="D10" s="14">
        <f>D9/$E$9</f>
        <v>0.34605398124315911</v>
      </c>
      <c r="E10" s="14">
        <f>E9/$E$9</f>
        <v>1</v>
      </c>
    </row>
    <row r="13" spans="1:7" ht="15.6">
      <c r="A13" s="10" t="s">
        <v>11</v>
      </c>
      <c r="B13" s="15">
        <f>AVERAGE(B6:B8)</f>
        <v>273992.66666666669</v>
      </c>
      <c r="C13" s="15">
        <f>AVERAGE(C6:C8)</f>
        <v>280815.08406666666</v>
      </c>
      <c r="D13" s="15">
        <f>AVERAGE(D6:D8)</f>
        <v>293592.17039169994</v>
      </c>
    </row>
    <row r="14" spans="1:7" ht="15.6">
      <c r="A14" s="10" t="s">
        <v>12</v>
      </c>
      <c r="B14" s="15">
        <f>MAX(B6:B8)</f>
        <v>332553</v>
      </c>
      <c r="C14" s="15">
        <f>MAX(C6:C8)</f>
        <v>340833.56969999999</v>
      </c>
      <c r="D14" s="15">
        <f>MAX(D6:D8)</f>
        <v>356341.49712134997</v>
      </c>
    </row>
    <row r="15" spans="1:7" ht="15.6">
      <c r="A15" s="10" t="s">
        <v>13</v>
      </c>
      <c r="B15" s="15">
        <f>MIN(B6:B8)</f>
        <v>228767</v>
      </c>
      <c r="C15" s="15">
        <f>MIN(C6:C8)</f>
        <v>234463.29829999999</v>
      </c>
      <c r="D15" s="15">
        <f>MIN(D6:D8)</f>
        <v>245131.37837264995</v>
      </c>
    </row>
  </sheetData>
  <mergeCells count="1">
    <mergeCell ref="A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Eden</vt:lpstr>
      <vt:lpstr>Eden (sol)</vt:lpstr>
      <vt:lpstr>Gráfico1</vt:lpstr>
      <vt:lpstr>Eden!Area_de_impressao</vt:lpstr>
      <vt:lpstr>'Eden (sol)'!Area_de_impressao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Meirelles</cp:lastModifiedBy>
  <cp:lastPrinted>2000-07-27T16:06:04Z</cp:lastPrinted>
  <dcterms:created xsi:type="dcterms:W3CDTF">1998-08-30T13:22:10Z</dcterms:created>
  <dcterms:modified xsi:type="dcterms:W3CDTF">2014-01-23T22:00:50Z</dcterms:modified>
</cp:coreProperties>
</file>