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" yWindow="-12" windowWidth="8172" windowHeight="6096" tabRatio="853" activeTab="1"/>
  </bookViews>
  <sheets>
    <sheet name="Relatório de Respostas 1" sheetId="7" r:id="rId1"/>
    <sheet name="Rotas de transporte (Sol)" sheetId="3" r:id="rId2"/>
  </sheets>
  <definedNames>
    <definedName name="solver_adj" localSheetId="1" hidden="1">'Rotas de transporte (Sol)'!$C$8:$G$10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'Rotas de transporte (Sol)'!$C$8:$G$10</definedName>
    <definedName name="solver_lhs2" localSheetId="1" hidden="1">'Rotas de transporte (Sol)'!$B$8:$B$10</definedName>
    <definedName name="solver_lhs3" localSheetId="1" hidden="1">'Rotas de transporte (Sol)'!$C$12:$G$12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'Rotas de transporte (Sol)'!$B$20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1</definedName>
    <definedName name="solver_rel3" localSheetId="1" hidden="1">3</definedName>
    <definedName name="solver_rhs1" localSheetId="1" hidden="1">0</definedName>
    <definedName name="solver_rhs2" localSheetId="1" hidden="1">'Rotas de transporte (Sol)'!$B$16:$B$18</definedName>
    <definedName name="solver_rhs3" localSheetId="1" hidden="1">'Rotas de transporte (Sol)'!$C$14:$G$14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G12" i="3" l="1"/>
  <c r="F12" i="3"/>
  <c r="E12" i="3"/>
  <c r="D12" i="3"/>
  <c r="C12" i="3"/>
  <c r="B10" i="3"/>
  <c r="B9" i="3"/>
  <c r="B8" i="3"/>
  <c r="H14" i="3"/>
  <c r="C20" i="3"/>
  <c r="D20" i="3"/>
  <c r="E20" i="3"/>
  <c r="F20" i="3"/>
  <c r="G20" i="3"/>
  <c r="B20" i="3" l="1"/>
</calcChain>
</file>

<file path=xl/sharedStrings.xml><?xml version="1.0" encoding="utf-8"?>
<sst xmlns="http://schemas.openxmlformats.org/spreadsheetml/2006/main" count="228" uniqueCount="143">
  <si>
    <r>
      <t xml:space="preserve">Para resolver esse problema rapidamente, selecione a caixa de verificação </t>
    </r>
    <r>
      <rPr>
        <b/>
        <sz val="8"/>
        <rFont val="Helv"/>
      </rPr>
      <t>Presumir modelo</t>
    </r>
  </si>
  <si>
    <r>
      <t>linear</t>
    </r>
    <r>
      <rPr>
        <sz val="8"/>
        <rFont val="Helv"/>
      </rPr>
      <t xml:space="preserve">, na caixa de diálogo </t>
    </r>
    <r>
      <rPr>
        <b/>
        <sz val="8"/>
        <rFont val="Helv"/>
      </rPr>
      <t>Opções do Solver</t>
    </r>
    <r>
      <rPr>
        <sz val="8"/>
        <rFont val="Helv"/>
      </rPr>
      <t xml:space="preserve">, antes de clicar em </t>
    </r>
    <r>
      <rPr>
        <b/>
        <sz val="8"/>
        <rFont val="Helv"/>
      </rPr>
      <t>Resolver</t>
    </r>
    <r>
      <rPr>
        <sz val="8"/>
        <rFont val="Helv"/>
      </rPr>
      <t xml:space="preserve">. Um problema </t>
    </r>
  </si>
  <si>
    <t>Rio</t>
  </si>
  <si>
    <t>São Paulo</t>
  </si>
  <si>
    <t>Curitiba</t>
  </si>
  <si>
    <t>Manaus</t>
  </si>
  <si>
    <t>Minas</t>
  </si>
  <si>
    <t>Transporte:</t>
  </si>
  <si>
    <t>Total</t>
  </si>
  <si>
    <t>---</t>
  </si>
  <si>
    <t>B20</t>
  </si>
  <si>
    <t>C8:G10</t>
  </si>
  <si>
    <t>B8:B10&lt;=B16:B18</t>
  </si>
  <si>
    <t>C12:G12&gt;=C14:G14</t>
  </si>
  <si>
    <t>C8:G10&gt;=0</t>
  </si>
  <si>
    <t>Especificações do problema</t>
  </si>
  <si>
    <t>Célula de destino</t>
  </si>
  <si>
    <t>Restrições</t>
  </si>
  <si>
    <t>armazém, porém o custo para transportar mercadorias em longas distâncias é maior que em curtas. O</t>
  </si>
  <si>
    <t>Demanda por armazém --&gt;</t>
  </si>
  <si>
    <t>O objetivo é minimizar o custo total de transporte</t>
  </si>
  <si>
    <t>Estoque</t>
  </si>
  <si>
    <t>que ou igual a 0.</t>
  </si>
  <si>
    <t>igual à demanda do armazém.</t>
  </si>
  <si>
    <t>Quantidade a ser transportada de cada</t>
  </si>
  <si>
    <t>Porto Alegre</t>
  </si>
  <si>
    <t>Recife</t>
  </si>
  <si>
    <t>Natal</t>
  </si>
  <si>
    <t>Número a transportar da fábrica x para o armazém y (na interseção):</t>
  </si>
  <si>
    <t>Custo de transporte da fábrica x para o armazém y (na interseção):</t>
  </si>
  <si>
    <t>cinco armazéns regionais. As mercadorias podem ser transportadas de qualquer fábrica para qualquer</t>
  </si>
  <si>
    <t>problema é determinar a quantidade a ser transportada de cada fábrica para cada armazém, a um</t>
  </si>
  <si>
    <t>custo mínimo, de forma a atender à demanda regional, sem exceder o estoque da fábrica.</t>
  </si>
  <si>
    <t>fábrica para cada armazém.</t>
  </si>
  <si>
    <t>igual ao estoque da fábrica.</t>
  </si>
  <si>
    <t>Minimiza os custos de transporte de mercadorias de fábricas para armazéns próximos aos centros</t>
  </si>
  <si>
    <t>de demanda metropolitanos, sem exceder o estoque disponível em cada fábrica e atendendo</t>
  </si>
  <si>
    <t>à demanda de cada área metropolitana.</t>
  </si>
  <si>
    <t>Células variáveis</t>
  </si>
  <si>
    <t>Totais:</t>
  </si>
  <si>
    <t>os estoques e restrições forem inteiros.</t>
  </si>
  <si>
    <t>Fábricas:</t>
  </si>
  <si>
    <t>O problema apresentado nesse modelo envolve o transporte de mercadorias de três fábricas para</t>
  </si>
  <si>
    <t>O total transportado deve ser menor do que ou</t>
  </si>
  <si>
    <t>O total transportado deve ser maior do que ou</t>
  </si>
  <si>
    <t>O número a ser transportado deve ser maior do</t>
  </si>
  <si>
    <t>deste tipo tem uma solução ótima, onde as quantidades a serem transportadas são inteiros, se todos</t>
  </si>
  <si>
    <t>Célula</t>
  </si>
  <si>
    <t>Nome</t>
  </si>
  <si>
    <t>Fórmula</t>
  </si>
  <si>
    <t>Status</t>
  </si>
  <si>
    <t>$B$20</t>
  </si>
  <si>
    <t>Transporte: Estoque</t>
  </si>
  <si>
    <t>$C$8</t>
  </si>
  <si>
    <t>Porto Alegre Rio</t>
  </si>
  <si>
    <t>$D$8</t>
  </si>
  <si>
    <t>Porto Alegre São Paulo</t>
  </si>
  <si>
    <t>$E$8</t>
  </si>
  <si>
    <t>Porto Alegre Natal</t>
  </si>
  <si>
    <t>$F$8</t>
  </si>
  <si>
    <t>Porto Alegre Manaus</t>
  </si>
  <si>
    <t>$G$8</t>
  </si>
  <si>
    <t>Porto Alegre Curitiba</t>
  </si>
  <si>
    <t>$C$9</t>
  </si>
  <si>
    <t>Recife Rio</t>
  </si>
  <si>
    <t>$D$9</t>
  </si>
  <si>
    <t>Recife São Paulo</t>
  </si>
  <si>
    <t>$E$9</t>
  </si>
  <si>
    <t>Recife Natal</t>
  </si>
  <si>
    <t>$F$9</t>
  </si>
  <si>
    <t>Recife Manaus</t>
  </si>
  <si>
    <t>$G$9</t>
  </si>
  <si>
    <t>Recife Curitiba</t>
  </si>
  <si>
    <t>$C$10</t>
  </si>
  <si>
    <t>Minas Rio</t>
  </si>
  <si>
    <t>$D$10</t>
  </si>
  <si>
    <t>Minas São Paulo</t>
  </si>
  <si>
    <t>$E$10</t>
  </si>
  <si>
    <t>Minas Natal</t>
  </si>
  <si>
    <t>$F$10</t>
  </si>
  <si>
    <t>Minas Manaus</t>
  </si>
  <si>
    <t>$G$10</t>
  </si>
  <si>
    <t>Minas Curitiba</t>
  </si>
  <si>
    <t>$B$8</t>
  </si>
  <si>
    <t>Porto Alegre Total</t>
  </si>
  <si>
    <t>$B$8&lt;=$B$16</t>
  </si>
  <si>
    <t>$B$9</t>
  </si>
  <si>
    <t>Recife Total</t>
  </si>
  <si>
    <t>$B$9&lt;=$B$17</t>
  </si>
  <si>
    <t>$B$10</t>
  </si>
  <si>
    <t>Minas Total</t>
  </si>
  <si>
    <t>$B$10&lt;=$B$18</t>
  </si>
  <si>
    <t>$C$12</t>
  </si>
  <si>
    <t>Totais: ---</t>
  </si>
  <si>
    <t>$C$12&gt;=$C$14</t>
  </si>
  <si>
    <t>$D$12</t>
  </si>
  <si>
    <t>$D$12&gt;=$D$14</t>
  </si>
  <si>
    <t>$E$12</t>
  </si>
  <si>
    <t>$E$12&gt;=$E$14</t>
  </si>
  <si>
    <t>$F$12</t>
  </si>
  <si>
    <t>$F$12&gt;=$F$14</t>
  </si>
  <si>
    <t>$G$12</t>
  </si>
  <si>
    <t>$G$12&gt;=$G$14</t>
  </si>
  <si>
    <t>$C$8&gt;=0</t>
  </si>
  <si>
    <t>$D$8&gt;=0</t>
  </si>
  <si>
    <t>$E$8&gt;=0</t>
  </si>
  <si>
    <t>$F$8&gt;=0</t>
  </si>
  <si>
    <t>$G$8&gt;=0</t>
  </si>
  <si>
    <t>$C$9&gt;=0</t>
  </si>
  <si>
    <t>$D$9&gt;=0</t>
  </si>
  <si>
    <t>$E$9&gt;=0</t>
  </si>
  <si>
    <t>$F$9&gt;=0</t>
  </si>
  <si>
    <t>$G$9&gt;=0</t>
  </si>
  <si>
    <t>$C$10&gt;=0</t>
  </si>
  <si>
    <t>$D$10&gt;=0</t>
  </si>
  <si>
    <t>$E$10&gt;=0</t>
  </si>
  <si>
    <t>$F$10&gt;=0</t>
  </si>
  <si>
    <t>$G$10&gt;=0</t>
  </si>
  <si>
    <t>Problema de otimização de rotas de transporte</t>
  </si>
  <si>
    <t>Codificação das células</t>
  </si>
  <si>
    <t>Destino</t>
  </si>
  <si>
    <t>Variáveis</t>
  </si>
  <si>
    <t>Planilha: [Sol09_06Transporte.xlsx]Rotas de transporte (Sol)</t>
  </si>
  <si>
    <t>Microsoft Excel 14.0 Relatório de Respostas</t>
  </si>
  <si>
    <t>Relatório Criado: 25/01/2012 17:41:29</t>
  </si>
  <si>
    <t>Resultado: O Solver encontrou uma solução.  Todas as Restrições e condições de adequação foram satisfeitas.</t>
  </si>
  <si>
    <t>Mecanismo do Solver</t>
  </si>
  <si>
    <t>Mecanismo: LP Simplex</t>
  </si>
  <si>
    <t>Tempo da Solução: 0,016 Segundos.</t>
  </si>
  <si>
    <t>Iterações: 13 Subproblemas: 0</t>
  </si>
  <si>
    <t>Opções do Solver</t>
  </si>
  <si>
    <t>Tempo Máx. 100 s,  Iterações 100, Precision 0,000001</t>
  </si>
  <si>
    <t>Subproblemas Máx. Ilimitado, Soluç. Máx. Núm. Inteiro Ilimitado, Tolerância de Número Inteiro 5%</t>
  </si>
  <si>
    <t>Célula do Objetivo (Mín.)</t>
  </si>
  <si>
    <t>Valor Original</t>
  </si>
  <si>
    <t>Valor Final</t>
  </si>
  <si>
    <t>Células Variáveis</t>
  </si>
  <si>
    <t>Número Inteiro</t>
  </si>
  <si>
    <t>Valor da Célula</t>
  </si>
  <si>
    <t>Margem de Atraso</t>
  </si>
  <si>
    <t>Conting.</t>
  </si>
  <si>
    <t>Não-associação</t>
  </si>
  <si>
    <t>Associação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</si>
</sst>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R$&quot;\ #,##0;\-&quot;R$&quot;\ #,##0"/>
    <numFmt numFmtId="164" formatCode="&quot;$&quot;#,##0_);\(&quot;$&quot;#,##0\)"/>
    <numFmt numFmtId="165" formatCode="&quot;R$&quot;#,##0_);\(&quot;R$&quot;#,##0\)"/>
    <numFmt numFmtId="166" formatCode="&quot;$&quot;#,##0;[Red]\-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Helv"/>
    </font>
    <font>
      <i/>
      <sz val="8"/>
      <name val="Helv"/>
    </font>
    <font>
      <b/>
      <sz val="8"/>
      <name val="Helv"/>
    </font>
    <font>
      <sz val="8"/>
      <name val="MS Sans Serif"/>
      <family val="2"/>
    </font>
    <font>
      <sz val="8"/>
      <name val="Helv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gray0625"/>
    </fill>
  </fills>
  <borders count="39">
    <border>
      <left/>
      <right/>
      <top/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8"/>
      </right>
      <top/>
      <bottom style="thin">
        <color indexed="8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21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21"/>
      </bottom>
      <diagonal/>
    </border>
    <border>
      <left style="thin">
        <color indexed="64"/>
      </left>
      <right style="thin">
        <color indexed="64"/>
      </right>
      <top style="thick">
        <color indexed="17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7"/>
      </bottom>
      <diagonal/>
    </border>
    <border>
      <left style="thin">
        <color indexed="64"/>
      </left>
      <right style="thin">
        <color indexed="64"/>
      </right>
      <top style="thick">
        <color indexed="16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6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</cellStyleXfs>
  <cellXfs count="87">
    <xf numFmtId="0" fontId="0" fillId="0" borderId="0" xfId="0"/>
    <xf numFmtId="0" fontId="2" fillId="0" borderId="0" xfId="5" applyFont="1">
      <alignment horizontal="left"/>
    </xf>
    <xf numFmtId="0" fontId="6" fillId="0" borderId="0" xfId="5" applyAlignment="1"/>
    <xf numFmtId="0" fontId="6" fillId="0" borderId="0" xfId="5">
      <alignment horizontal="left"/>
    </xf>
    <xf numFmtId="0" fontId="6" fillId="0" borderId="5" xfId="5" applyFont="1" applyFill="1" applyBorder="1">
      <alignment horizontal="left"/>
    </xf>
    <xf numFmtId="0" fontId="6" fillId="0" borderId="1" xfId="5" applyFont="1" applyFill="1" applyBorder="1">
      <alignment horizontal="left"/>
    </xf>
    <xf numFmtId="0" fontId="3" fillId="0" borderId="1" xfId="5" applyNumberFormat="1" applyFont="1" applyFill="1" applyBorder="1" applyAlignment="1">
      <alignment horizontal="left"/>
    </xf>
    <xf numFmtId="0" fontId="6" fillId="0" borderId="2" xfId="5" applyFont="1" applyFill="1" applyBorder="1">
      <alignment horizontal="left"/>
    </xf>
    <xf numFmtId="0" fontId="3" fillId="0" borderId="9" xfId="5" applyNumberFormat="1" applyFont="1" applyFill="1" applyBorder="1" applyAlignment="1">
      <alignment horizontal="left"/>
    </xf>
    <xf numFmtId="0" fontId="3" fillId="0" borderId="0" xfId="5" applyNumberFormat="1" applyFont="1" applyFill="1" applyBorder="1" applyAlignment="1">
      <alignment horizontal="center"/>
    </xf>
    <xf numFmtId="0" fontId="3" fillId="0" borderId="0" xfId="5" applyNumberFormat="1" applyFont="1" applyFill="1" applyBorder="1" applyAlignment="1">
      <alignment horizontal="right"/>
    </xf>
    <xf numFmtId="0" fontId="6" fillId="0" borderId="10" xfId="5" applyFont="1" applyFill="1" applyBorder="1">
      <alignment horizontal="left"/>
    </xf>
    <xf numFmtId="0" fontId="6" fillId="0" borderId="9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/>
    <xf numFmtId="0" fontId="6" fillId="0" borderId="9" xfId="5" applyFont="1" applyFill="1" applyBorder="1" applyAlignment="1"/>
    <xf numFmtId="1" fontId="6" fillId="0" borderId="0" xfId="5" applyNumberFormat="1" applyFont="1" applyFill="1" applyBorder="1" applyAlignment="1">
      <alignment horizontal="right"/>
    </xf>
    <xf numFmtId="0" fontId="6" fillId="0" borderId="11" xfId="5" applyFont="1" applyFill="1" applyBorder="1">
      <alignment horizontal="left"/>
    </xf>
    <xf numFmtId="0" fontId="3" fillId="0" borderId="3" xfId="5" applyNumberFormat="1" applyFont="1" applyFill="1" applyBorder="1" applyAlignment="1">
      <alignment horizontal="right"/>
    </xf>
    <xf numFmtId="0" fontId="6" fillId="0" borderId="4" xfId="5" applyFont="1" applyFill="1" applyBorder="1">
      <alignment horizontal="left"/>
    </xf>
    <xf numFmtId="0" fontId="3" fillId="0" borderId="5" xfId="5" applyFont="1" applyFill="1" applyBorder="1">
      <alignment horizontal="left"/>
    </xf>
    <xf numFmtId="1" fontId="3" fillId="0" borderId="1" xfId="5" applyNumberFormat="1" applyFont="1" applyFill="1" applyBorder="1" applyAlignment="1">
      <alignment horizontal="center"/>
    </xf>
    <xf numFmtId="1" fontId="6" fillId="0" borderId="1" xfId="5" applyNumberFormat="1" applyFont="1" applyFill="1" applyBorder="1" applyAlignment="1"/>
    <xf numFmtId="1" fontId="6" fillId="0" borderId="3" xfId="5" applyNumberFormat="1" applyFont="1" applyFill="1" applyBorder="1" applyAlignment="1"/>
    <xf numFmtId="0" fontId="6" fillId="0" borderId="5" xfId="5" applyFont="1" applyFill="1" applyBorder="1" applyAlignment="1"/>
    <xf numFmtId="0" fontId="3" fillId="0" borderId="11" xfId="5" applyNumberFormat="1" applyFont="1" applyFill="1" applyBorder="1" applyAlignment="1">
      <alignment horizontal="left"/>
    </xf>
    <xf numFmtId="0" fontId="6" fillId="0" borderId="0" xfId="4">
      <alignment horizontal="left"/>
    </xf>
    <xf numFmtId="1" fontId="3" fillId="0" borderId="0" xfId="5" applyNumberFormat="1" applyFont="1" applyFill="1" applyBorder="1" applyAlignment="1">
      <alignment horizontal="left"/>
    </xf>
    <xf numFmtId="0" fontId="6" fillId="0" borderId="0" xfId="5" applyFont="1" applyFill="1" applyBorder="1">
      <alignment horizontal="left"/>
    </xf>
    <xf numFmtId="165" fontId="6" fillId="0" borderId="3" xfId="5" applyNumberFormat="1" applyFont="1" applyFill="1" applyBorder="1" applyAlignment="1"/>
    <xf numFmtId="1" fontId="6" fillId="0" borderId="4" xfId="5" applyNumberFormat="1" applyFont="1" applyFill="1" applyBorder="1" applyAlignment="1">
      <alignment horizontal="center"/>
    </xf>
    <xf numFmtId="0" fontId="7" fillId="0" borderId="0" xfId="0" applyFont="1"/>
    <xf numFmtId="0" fontId="0" fillId="0" borderId="28" xfId="0" applyFill="1" applyBorder="1" applyAlignment="1"/>
    <xf numFmtId="0" fontId="0" fillId="0" borderId="29" xfId="0" applyFill="1" applyBorder="1" applyAlignment="1"/>
    <xf numFmtId="1" fontId="0" fillId="0" borderId="29" xfId="0" applyNumberFormat="1" applyFill="1" applyBorder="1" applyAlignment="1"/>
    <xf numFmtId="1" fontId="0" fillId="0" borderId="28" xfId="0" applyNumberFormat="1" applyFill="1" applyBorder="1" applyAlignment="1"/>
    <xf numFmtId="0" fontId="6" fillId="0" borderId="31" xfId="4" applyBorder="1">
      <alignment horizontal="left"/>
    </xf>
    <xf numFmtId="0" fontId="1" fillId="0" borderId="31" xfId="0" applyFont="1" applyBorder="1"/>
    <xf numFmtId="0" fontId="6" fillId="0" borderId="32" xfId="4" applyBorder="1">
      <alignment horizontal="left"/>
    </xf>
    <xf numFmtId="0" fontId="6" fillId="0" borderId="5" xfId="5" applyNumberFormat="1" applyFont="1" applyFill="1" applyBorder="1" applyAlignment="1">
      <alignment horizontal="left"/>
    </xf>
    <xf numFmtId="0" fontId="6" fillId="0" borderId="1" xfId="5" applyFill="1" applyBorder="1" applyAlignment="1"/>
    <xf numFmtId="0" fontId="6" fillId="0" borderId="2" xfId="5" applyFill="1" applyBorder="1">
      <alignment horizontal="left"/>
    </xf>
    <xf numFmtId="0" fontId="6" fillId="0" borderId="0" xfId="5" applyFill="1" applyBorder="1" applyAlignment="1"/>
    <xf numFmtId="0" fontId="6" fillId="0" borderId="10" xfId="5" applyFill="1" applyBorder="1">
      <alignment horizontal="left"/>
    </xf>
    <xf numFmtId="0" fontId="6" fillId="0" borderId="11" xfId="5" applyNumberFormat="1" applyFont="1" applyFill="1" applyBorder="1" applyAlignment="1">
      <alignment horizontal="left"/>
    </xf>
    <xf numFmtId="0" fontId="6" fillId="0" borderId="3" xfId="5" applyFill="1" applyBorder="1" applyAlignment="1"/>
    <xf numFmtId="0" fontId="6" fillId="0" borderId="4" xfId="5" applyFill="1" applyBorder="1">
      <alignment horizontal="left"/>
    </xf>
    <xf numFmtId="1" fontId="6" fillId="3" borderId="13" xfId="5" applyNumberFormat="1" applyFont="1" applyFill="1" applyBorder="1" applyAlignment="1">
      <alignment horizontal="center"/>
    </xf>
    <xf numFmtId="1" fontId="6" fillId="1" borderId="14" xfId="5" applyNumberFormat="1" applyFont="1" applyFill="1" applyBorder="1" applyAlignment="1"/>
    <xf numFmtId="1" fontId="6" fillId="1" borderId="15" xfId="5" applyNumberFormat="1" applyFont="1" applyFill="1" applyBorder="1" applyAlignment="1"/>
    <xf numFmtId="1" fontId="6" fillId="1" borderId="16" xfId="5" applyNumberFormat="1" applyFont="1" applyFill="1" applyBorder="1" applyAlignment="1"/>
    <xf numFmtId="1" fontId="6" fillId="3" borderId="17" xfId="5" applyNumberFormat="1" applyFont="1" applyFill="1" applyBorder="1" applyAlignment="1">
      <alignment horizontal="center"/>
    </xf>
    <xf numFmtId="1" fontId="6" fillId="1" borderId="18" xfId="5" applyNumberFormat="1" applyFont="1" applyFill="1" applyBorder="1" applyAlignment="1"/>
    <xf numFmtId="1" fontId="6" fillId="1" borderId="0" xfId="5" applyNumberFormat="1" applyFont="1" applyFill="1" applyBorder="1" applyAlignment="1"/>
    <xf numFmtId="1" fontId="6" fillId="1" borderId="19" xfId="5" applyNumberFormat="1" applyFont="1" applyFill="1" applyBorder="1" applyAlignment="1"/>
    <xf numFmtId="1" fontId="6" fillId="3" borderId="20" xfId="5" applyNumberFormat="1" applyFont="1" applyFill="1" applyBorder="1" applyAlignment="1">
      <alignment horizontal="center"/>
    </xf>
    <xf numFmtId="1" fontId="6" fillId="1" borderId="21" xfId="5" applyNumberFormat="1" applyFont="1" applyFill="1" applyBorder="1" applyAlignment="1"/>
    <xf numFmtId="1" fontId="6" fillId="1" borderId="22" xfId="5" applyNumberFormat="1" applyFont="1" applyFill="1" applyBorder="1" applyAlignment="1"/>
    <xf numFmtId="1" fontId="6" fillId="1" borderId="23" xfId="5" applyNumberFormat="1" applyFont="1" applyFill="1" applyBorder="1" applyAlignment="1"/>
    <xf numFmtId="1" fontId="6" fillId="3" borderId="6" xfId="5" applyNumberFormat="1" applyFont="1" applyFill="1" applyBorder="1" applyAlignment="1"/>
    <xf numFmtId="1" fontId="6" fillId="3" borderId="7" xfId="5" applyNumberFormat="1" applyFont="1" applyFill="1" applyBorder="1" applyAlignment="1"/>
    <xf numFmtId="1" fontId="6" fillId="3" borderId="8" xfId="5" applyNumberFormat="1" applyFont="1" applyFill="1" applyBorder="1" applyAlignment="1"/>
    <xf numFmtId="165" fontId="4" fillId="2" borderId="12" xfId="5" applyNumberFormat="1" applyFont="1" applyFill="1" applyBorder="1" applyAlignment="1">
      <alignment horizontal="center"/>
    </xf>
    <xf numFmtId="0" fontId="6" fillId="0" borderId="5" xfId="4" applyFont="1" applyFill="1" applyBorder="1">
      <alignment horizontal="left"/>
    </xf>
    <xf numFmtId="0" fontId="6" fillId="0" borderId="1" xfId="4" applyFill="1" applyBorder="1">
      <alignment horizontal="left"/>
    </xf>
    <xf numFmtId="0" fontId="6" fillId="0" borderId="2" xfId="4" applyFill="1" applyBorder="1">
      <alignment horizontal="left"/>
    </xf>
    <xf numFmtId="0" fontId="6" fillId="0" borderId="9" xfId="4" applyFont="1" applyFill="1" applyBorder="1">
      <alignment horizontal="left"/>
    </xf>
    <xf numFmtId="0" fontId="6" fillId="0" borderId="0" xfId="4" applyFill="1" applyBorder="1">
      <alignment horizontal="left"/>
    </xf>
    <xf numFmtId="0" fontId="6" fillId="0" borderId="10" xfId="4" applyFill="1" applyBorder="1">
      <alignment horizontal="left"/>
    </xf>
    <xf numFmtId="0" fontId="4" fillId="0" borderId="24" xfId="4" applyFont="1" applyFill="1" applyBorder="1">
      <alignment horizontal="left"/>
    </xf>
    <xf numFmtId="0" fontId="6" fillId="0" borderId="25" xfId="4" applyFill="1" applyBorder="1">
      <alignment horizontal="left"/>
    </xf>
    <xf numFmtId="0" fontId="6" fillId="0" borderId="26" xfId="4" applyFill="1" applyBorder="1">
      <alignment horizontal="left"/>
    </xf>
    <xf numFmtId="0" fontId="6" fillId="0" borderId="0" xfId="4" applyFont="1" applyFill="1" applyBorder="1">
      <alignment horizontal="left"/>
    </xf>
    <xf numFmtId="0" fontId="4" fillId="0" borderId="9" xfId="4" applyFont="1" applyFill="1" applyBorder="1">
      <alignment horizontal="left"/>
    </xf>
    <xf numFmtId="0" fontId="6" fillId="0" borderId="11" xfId="4" applyFill="1" applyBorder="1">
      <alignment horizontal="left"/>
    </xf>
    <xf numFmtId="49" fontId="6" fillId="0" borderId="3" xfId="4" applyNumberFormat="1" applyFill="1" applyBorder="1">
      <alignment horizontal="left"/>
    </xf>
    <xf numFmtId="49" fontId="6" fillId="0" borderId="4" xfId="4" applyNumberFormat="1" applyFill="1" applyBorder="1">
      <alignment horizontal="left"/>
    </xf>
    <xf numFmtId="0" fontId="9" fillId="0" borderId="27" xfId="0" applyFont="1" applyFill="1" applyBorder="1" applyAlignment="1">
      <alignment horizontal="center"/>
    </xf>
    <xf numFmtId="5" fontId="0" fillId="0" borderId="28" xfId="0" applyNumberFormat="1" applyFill="1" applyBorder="1" applyAlignment="1"/>
    <xf numFmtId="49" fontId="8" fillId="0" borderId="30" xfId="3" applyNumberFormat="1" applyFont="1" applyFill="1" applyBorder="1" applyAlignment="1">
      <alignment horizontal="center" vertical="center" wrapText="1"/>
    </xf>
    <xf numFmtId="49" fontId="8" fillId="0" borderId="31" xfId="3" applyNumberFormat="1" applyFont="1" applyFill="1" applyBorder="1" applyAlignment="1">
      <alignment horizontal="center" vertical="center" wrapText="1"/>
    </xf>
    <xf numFmtId="49" fontId="8" fillId="0" borderId="32" xfId="3" applyNumberFormat="1" applyFont="1" applyFill="1" applyBorder="1" applyAlignment="1">
      <alignment horizontal="center" vertical="center" wrapText="1"/>
    </xf>
    <xf numFmtId="164" fontId="8" fillId="2" borderId="33" xfId="5" applyNumberFormat="1" applyFont="1" applyFill="1" applyBorder="1" applyAlignment="1">
      <alignment horizontal="center" vertical="center"/>
    </xf>
    <xf numFmtId="164" fontId="8" fillId="2" borderId="34" xfId="5" applyNumberFormat="1" applyFont="1" applyFill="1" applyBorder="1" applyAlignment="1">
      <alignment horizontal="center" vertical="center"/>
    </xf>
    <xf numFmtId="38" fontId="8" fillId="1" borderId="35" xfId="6" applyNumberFormat="1" applyFont="1" applyFill="1" applyBorder="1" applyAlignment="1">
      <alignment horizontal="center" vertical="center"/>
    </xf>
    <xf numFmtId="38" fontId="8" fillId="1" borderId="36" xfId="6" applyNumberFormat="1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</cellXfs>
  <cellStyles count="7">
    <cellStyle name="Comma [0]" xfId="1"/>
    <cellStyle name="Currency [0]" xfId="2"/>
    <cellStyle name="Normal" xfId="0" builtinId="0"/>
    <cellStyle name="Normal_Solver Example" xfId="3"/>
    <cellStyle name="Normal_SOLVER1" xfId="4"/>
    <cellStyle name="Normal_SOLVER2" xfId="5"/>
    <cellStyle name="Normal_SOLVER4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topLeftCell="A14" zoomScale="80" zoomScaleNormal="80" workbookViewId="0">
      <selection activeCell="E16" sqref="E16"/>
    </sheetView>
  </sheetViews>
  <sheetFormatPr defaultRowHeight="13.2" x14ac:dyDescent="0.25"/>
  <cols>
    <col min="1" max="1" width="2.33203125" customWidth="1"/>
    <col min="2" max="2" width="6.33203125" customWidth="1"/>
    <col min="3" max="3" width="20.21875" customWidth="1"/>
    <col min="4" max="4" width="16.33203125" bestFit="1" customWidth="1"/>
    <col min="5" max="5" width="14" bestFit="1" customWidth="1"/>
    <col min="6" max="6" width="14.21875" bestFit="1" customWidth="1"/>
    <col min="7" max="7" width="18.21875" customWidth="1"/>
  </cols>
  <sheetData>
    <row r="1" spans="1:5" x14ac:dyDescent="0.25">
      <c r="A1" s="30" t="s">
        <v>123</v>
      </c>
    </row>
    <row r="2" spans="1:5" x14ac:dyDescent="0.25">
      <c r="A2" s="30" t="s">
        <v>122</v>
      </c>
    </row>
    <row r="3" spans="1:5" x14ac:dyDescent="0.25">
      <c r="A3" s="30" t="s">
        <v>124</v>
      </c>
    </row>
    <row r="4" spans="1:5" x14ac:dyDescent="0.25">
      <c r="A4" s="30" t="s">
        <v>125</v>
      </c>
    </row>
    <row r="5" spans="1:5" x14ac:dyDescent="0.25">
      <c r="A5" s="30" t="s">
        <v>126</v>
      </c>
    </row>
    <row r="6" spans="1:5" x14ac:dyDescent="0.25">
      <c r="A6" s="30"/>
      <c r="B6" t="s">
        <v>127</v>
      </c>
    </row>
    <row r="7" spans="1:5" x14ac:dyDescent="0.25">
      <c r="A7" s="30"/>
      <c r="B7" t="s">
        <v>128</v>
      </c>
    </row>
    <row r="8" spans="1:5" x14ac:dyDescent="0.25">
      <c r="A8" s="30"/>
      <c r="B8" t="s">
        <v>129</v>
      </c>
    </row>
    <row r="9" spans="1:5" x14ac:dyDescent="0.25">
      <c r="A9" s="30" t="s">
        <v>130</v>
      </c>
    </row>
    <row r="10" spans="1:5" x14ac:dyDescent="0.25">
      <c r="B10" t="s">
        <v>131</v>
      </c>
    </row>
    <row r="11" spans="1:5" x14ac:dyDescent="0.25">
      <c r="B11" t="s">
        <v>132</v>
      </c>
    </row>
    <row r="14" spans="1:5" ht="13.8" thickBot="1" x14ac:dyDescent="0.3">
      <c r="A14" t="s">
        <v>133</v>
      </c>
    </row>
    <row r="15" spans="1:5" ht="13.8" thickBot="1" x14ac:dyDescent="0.3">
      <c r="B15" s="76" t="s">
        <v>47</v>
      </c>
      <c r="C15" s="76" t="s">
        <v>48</v>
      </c>
      <c r="D15" s="76" t="s">
        <v>134</v>
      </c>
      <c r="E15" s="76" t="s">
        <v>135</v>
      </c>
    </row>
    <row r="16" spans="1:5" ht="13.8" thickBot="1" x14ac:dyDescent="0.3">
      <c r="B16" s="31" t="s">
        <v>51</v>
      </c>
      <c r="C16" s="31" t="s">
        <v>52</v>
      </c>
      <c r="D16" s="77">
        <v>83</v>
      </c>
      <c r="E16" s="77">
        <v>3200</v>
      </c>
    </row>
    <row r="19" spans="1:6" ht="13.8" thickBot="1" x14ac:dyDescent="0.3">
      <c r="A19" t="s">
        <v>136</v>
      </c>
    </row>
    <row r="20" spans="1:6" ht="13.8" thickBot="1" x14ac:dyDescent="0.3">
      <c r="B20" s="76" t="s">
        <v>47</v>
      </c>
      <c r="C20" s="76" t="s">
        <v>48</v>
      </c>
      <c r="D20" s="76" t="s">
        <v>134</v>
      </c>
      <c r="E20" s="76" t="s">
        <v>135</v>
      </c>
      <c r="F20" s="76" t="s">
        <v>137</v>
      </c>
    </row>
    <row r="21" spans="1:6" x14ac:dyDescent="0.25">
      <c r="B21" s="32" t="s">
        <v>53</v>
      </c>
      <c r="C21" s="32" t="s">
        <v>54</v>
      </c>
      <c r="D21" s="33">
        <v>1</v>
      </c>
      <c r="E21" s="33">
        <v>0</v>
      </c>
      <c r="F21" s="32" t="s">
        <v>140</v>
      </c>
    </row>
    <row r="22" spans="1:6" x14ac:dyDescent="0.25">
      <c r="B22" s="32" t="s">
        <v>55</v>
      </c>
      <c r="C22" s="32" t="s">
        <v>56</v>
      </c>
      <c r="D22" s="33">
        <v>1</v>
      </c>
      <c r="E22" s="33">
        <v>0</v>
      </c>
      <c r="F22" s="32" t="s">
        <v>140</v>
      </c>
    </row>
    <row r="23" spans="1:6" x14ac:dyDescent="0.25">
      <c r="B23" s="32" t="s">
        <v>57</v>
      </c>
      <c r="C23" s="32" t="s">
        <v>58</v>
      </c>
      <c r="D23" s="33">
        <v>1</v>
      </c>
      <c r="E23" s="33">
        <v>0</v>
      </c>
      <c r="F23" s="32" t="s">
        <v>140</v>
      </c>
    </row>
    <row r="24" spans="1:6" x14ac:dyDescent="0.25">
      <c r="B24" s="32" t="s">
        <v>59</v>
      </c>
      <c r="C24" s="32" t="s">
        <v>60</v>
      </c>
      <c r="D24" s="33">
        <v>1</v>
      </c>
      <c r="E24" s="33">
        <v>80</v>
      </c>
      <c r="F24" s="32" t="s">
        <v>140</v>
      </c>
    </row>
    <row r="25" spans="1:6" x14ac:dyDescent="0.25">
      <c r="B25" s="32" t="s">
        <v>61</v>
      </c>
      <c r="C25" s="32" t="s">
        <v>62</v>
      </c>
      <c r="D25" s="33">
        <v>1</v>
      </c>
      <c r="E25" s="33">
        <v>220</v>
      </c>
      <c r="F25" s="32" t="s">
        <v>140</v>
      </c>
    </row>
    <row r="26" spans="1:6" x14ac:dyDescent="0.25">
      <c r="B26" s="32" t="s">
        <v>63</v>
      </c>
      <c r="C26" s="32" t="s">
        <v>64</v>
      </c>
      <c r="D26" s="33">
        <v>1</v>
      </c>
      <c r="E26" s="33">
        <v>0</v>
      </c>
      <c r="F26" s="32" t="s">
        <v>140</v>
      </c>
    </row>
    <row r="27" spans="1:6" x14ac:dyDescent="0.25">
      <c r="B27" s="32" t="s">
        <v>65</v>
      </c>
      <c r="C27" s="32" t="s">
        <v>66</v>
      </c>
      <c r="D27" s="33">
        <v>1</v>
      </c>
      <c r="E27" s="33">
        <v>0</v>
      </c>
      <c r="F27" s="32" t="s">
        <v>140</v>
      </c>
    </row>
    <row r="28" spans="1:6" x14ac:dyDescent="0.25">
      <c r="B28" s="32" t="s">
        <v>67</v>
      </c>
      <c r="C28" s="32" t="s">
        <v>68</v>
      </c>
      <c r="D28" s="33">
        <v>1</v>
      </c>
      <c r="E28" s="33">
        <v>180</v>
      </c>
      <c r="F28" s="32" t="s">
        <v>140</v>
      </c>
    </row>
    <row r="29" spans="1:6" x14ac:dyDescent="0.25">
      <c r="B29" s="32" t="s">
        <v>69</v>
      </c>
      <c r="C29" s="32" t="s">
        <v>70</v>
      </c>
      <c r="D29" s="33">
        <v>1</v>
      </c>
      <c r="E29" s="33">
        <v>80</v>
      </c>
      <c r="F29" s="32" t="s">
        <v>140</v>
      </c>
    </row>
    <row r="30" spans="1:6" x14ac:dyDescent="0.25">
      <c r="B30" s="32" t="s">
        <v>71</v>
      </c>
      <c r="C30" s="32" t="s">
        <v>72</v>
      </c>
      <c r="D30" s="33">
        <v>1</v>
      </c>
      <c r="E30" s="33">
        <v>0</v>
      </c>
      <c r="F30" s="32" t="s">
        <v>140</v>
      </c>
    </row>
    <row r="31" spans="1:6" x14ac:dyDescent="0.25">
      <c r="B31" s="32" t="s">
        <v>73</v>
      </c>
      <c r="C31" s="32" t="s">
        <v>74</v>
      </c>
      <c r="D31" s="33">
        <v>1</v>
      </c>
      <c r="E31" s="33">
        <v>180</v>
      </c>
      <c r="F31" s="32" t="s">
        <v>140</v>
      </c>
    </row>
    <row r="32" spans="1:6" x14ac:dyDescent="0.25">
      <c r="B32" s="32" t="s">
        <v>75</v>
      </c>
      <c r="C32" s="32" t="s">
        <v>76</v>
      </c>
      <c r="D32" s="33">
        <v>1</v>
      </c>
      <c r="E32" s="33">
        <v>80</v>
      </c>
      <c r="F32" s="32" t="s">
        <v>140</v>
      </c>
    </row>
    <row r="33" spans="1:7" x14ac:dyDescent="0.25">
      <c r="B33" s="32" t="s">
        <v>77</v>
      </c>
      <c r="C33" s="32" t="s">
        <v>78</v>
      </c>
      <c r="D33" s="33">
        <v>1</v>
      </c>
      <c r="E33" s="33">
        <v>20</v>
      </c>
      <c r="F33" s="32" t="s">
        <v>140</v>
      </c>
    </row>
    <row r="34" spans="1:7" x14ac:dyDescent="0.25">
      <c r="B34" s="32" t="s">
        <v>79</v>
      </c>
      <c r="C34" s="32" t="s">
        <v>80</v>
      </c>
      <c r="D34" s="33">
        <v>1</v>
      </c>
      <c r="E34" s="33">
        <v>0</v>
      </c>
      <c r="F34" s="32" t="s">
        <v>140</v>
      </c>
    </row>
    <row r="35" spans="1:7" ht="13.8" thickBot="1" x14ac:dyDescent="0.3">
      <c r="B35" s="31" t="s">
        <v>81</v>
      </c>
      <c r="C35" s="31" t="s">
        <v>82</v>
      </c>
      <c r="D35" s="34">
        <v>1</v>
      </c>
      <c r="E35" s="34">
        <v>0</v>
      </c>
      <c r="F35" s="31" t="s">
        <v>140</v>
      </c>
    </row>
    <row r="38" spans="1:7" ht="13.8" thickBot="1" x14ac:dyDescent="0.3">
      <c r="A38" t="s">
        <v>17</v>
      </c>
    </row>
    <row r="39" spans="1:7" ht="13.8" thickBot="1" x14ac:dyDescent="0.3">
      <c r="B39" s="76" t="s">
        <v>47</v>
      </c>
      <c r="C39" s="76" t="s">
        <v>48</v>
      </c>
      <c r="D39" s="76" t="s">
        <v>138</v>
      </c>
      <c r="E39" s="76" t="s">
        <v>49</v>
      </c>
      <c r="F39" s="76" t="s">
        <v>50</v>
      </c>
      <c r="G39" s="76" t="s">
        <v>139</v>
      </c>
    </row>
    <row r="40" spans="1:7" x14ac:dyDescent="0.25">
      <c r="B40" s="32" t="s">
        <v>83</v>
      </c>
      <c r="C40" s="32" t="s">
        <v>84</v>
      </c>
      <c r="D40" s="33">
        <v>300</v>
      </c>
      <c r="E40" s="32" t="s">
        <v>85</v>
      </c>
      <c r="F40" s="32" t="s">
        <v>141</v>
      </c>
      <c r="G40" s="32">
        <v>10</v>
      </c>
    </row>
    <row r="41" spans="1:7" x14ac:dyDescent="0.25">
      <c r="B41" s="32" t="s">
        <v>86</v>
      </c>
      <c r="C41" s="32" t="s">
        <v>87</v>
      </c>
      <c r="D41" s="33">
        <v>260</v>
      </c>
      <c r="E41" s="32" t="s">
        <v>88</v>
      </c>
      <c r="F41" s="32" t="s">
        <v>142</v>
      </c>
      <c r="G41" s="32">
        <v>0</v>
      </c>
    </row>
    <row r="42" spans="1:7" x14ac:dyDescent="0.25">
      <c r="B42" s="32" t="s">
        <v>89</v>
      </c>
      <c r="C42" s="32" t="s">
        <v>90</v>
      </c>
      <c r="D42" s="33">
        <v>280</v>
      </c>
      <c r="E42" s="32" t="s">
        <v>91</v>
      </c>
      <c r="F42" s="32" t="s">
        <v>142</v>
      </c>
      <c r="G42" s="32">
        <v>0</v>
      </c>
    </row>
    <row r="43" spans="1:7" x14ac:dyDescent="0.25">
      <c r="B43" s="32" t="s">
        <v>92</v>
      </c>
      <c r="C43" s="32" t="s">
        <v>93</v>
      </c>
      <c r="D43" s="33">
        <v>180</v>
      </c>
      <c r="E43" s="32" t="s">
        <v>94</v>
      </c>
      <c r="F43" s="32" t="s">
        <v>142</v>
      </c>
      <c r="G43" s="33">
        <v>0</v>
      </c>
    </row>
    <row r="44" spans="1:7" x14ac:dyDescent="0.25">
      <c r="B44" s="32" t="s">
        <v>95</v>
      </c>
      <c r="C44" s="32" t="s">
        <v>93</v>
      </c>
      <c r="D44" s="33">
        <v>80</v>
      </c>
      <c r="E44" s="32" t="s">
        <v>96</v>
      </c>
      <c r="F44" s="32" t="s">
        <v>142</v>
      </c>
      <c r="G44" s="33">
        <v>0</v>
      </c>
    </row>
    <row r="45" spans="1:7" x14ac:dyDescent="0.25">
      <c r="B45" s="32" t="s">
        <v>97</v>
      </c>
      <c r="C45" s="32" t="s">
        <v>93</v>
      </c>
      <c r="D45" s="33">
        <v>200</v>
      </c>
      <c r="E45" s="32" t="s">
        <v>98</v>
      </c>
      <c r="F45" s="32" t="s">
        <v>142</v>
      </c>
      <c r="G45" s="33">
        <v>0</v>
      </c>
    </row>
    <row r="46" spans="1:7" x14ac:dyDescent="0.25">
      <c r="B46" s="32" t="s">
        <v>99</v>
      </c>
      <c r="C46" s="32" t="s">
        <v>93</v>
      </c>
      <c r="D46" s="33">
        <v>160</v>
      </c>
      <c r="E46" s="32" t="s">
        <v>100</v>
      </c>
      <c r="F46" s="32" t="s">
        <v>142</v>
      </c>
      <c r="G46" s="33">
        <v>0</v>
      </c>
    </row>
    <row r="47" spans="1:7" x14ac:dyDescent="0.25">
      <c r="B47" s="32" t="s">
        <v>101</v>
      </c>
      <c r="C47" s="32" t="s">
        <v>93</v>
      </c>
      <c r="D47" s="33">
        <v>220</v>
      </c>
      <c r="E47" s="32" t="s">
        <v>102</v>
      </c>
      <c r="F47" s="32" t="s">
        <v>142</v>
      </c>
      <c r="G47" s="33">
        <v>0</v>
      </c>
    </row>
    <row r="48" spans="1:7" x14ac:dyDescent="0.25">
      <c r="B48" s="32" t="s">
        <v>53</v>
      </c>
      <c r="C48" s="32" t="s">
        <v>54</v>
      </c>
      <c r="D48" s="33">
        <v>0</v>
      </c>
      <c r="E48" s="32" t="s">
        <v>103</v>
      </c>
      <c r="F48" s="32" t="s">
        <v>142</v>
      </c>
      <c r="G48" s="33">
        <v>0</v>
      </c>
    </row>
    <row r="49" spans="2:7" x14ac:dyDescent="0.25">
      <c r="B49" s="32" t="s">
        <v>55</v>
      </c>
      <c r="C49" s="32" t="s">
        <v>56</v>
      </c>
      <c r="D49" s="33">
        <v>0</v>
      </c>
      <c r="E49" s="32" t="s">
        <v>104</v>
      </c>
      <c r="F49" s="32" t="s">
        <v>142</v>
      </c>
      <c r="G49" s="33">
        <v>0</v>
      </c>
    </row>
    <row r="50" spans="2:7" x14ac:dyDescent="0.25">
      <c r="B50" s="32" t="s">
        <v>57</v>
      </c>
      <c r="C50" s="32" t="s">
        <v>58</v>
      </c>
      <c r="D50" s="33">
        <v>0</v>
      </c>
      <c r="E50" s="32" t="s">
        <v>105</v>
      </c>
      <c r="F50" s="32" t="s">
        <v>142</v>
      </c>
      <c r="G50" s="33">
        <v>0</v>
      </c>
    </row>
    <row r="51" spans="2:7" x14ac:dyDescent="0.25">
      <c r="B51" s="32" t="s">
        <v>59</v>
      </c>
      <c r="C51" s="32" t="s">
        <v>60</v>
      </c>
      <c r="D51" s="33">
        <v>80</v>
      </c>
      <c r="E51" s="32" t="s">
        <v>106</v>
      </c>
      <c r="F51" s="32" t="s">
        <v>141</v>
      </c>
      <c r="G51" s="33">
        <v>80</v>
      </c>
    </row>
    <row r="52" spans="2:7" x14ac:dyDescent="0.25">
      <c r="B52" s="32" t="s">
        <v>61</v>
      </c>
      <c r="C52" s="32" t="s">
        <v>62</v>
      </c>
      <c r="D52" s="33">
        <v>220</v>
      </c>
      <c r="E52" s="32" t="s">
        <v>107</v>
      </c>
      <c r="F52" s="32" t="s">
        <v>141</v>
      </c>
      <c r="G52" s="33">
        <v>220</v>
      </c>
    </row>
    <row r="53" spans="2:7" x14ac:dyDescent="0.25">
      <c r="B53" s="32" t="s">
        <v>63</v>
      </c>
      <c r="C53" s="32" t="s">
        <v>64</v>
      </c>
      <c r="D53" s="33">
        <v>0</v>
      </c>
      <c r="E53" s="32" t="s">
        <v>108</v>
      </c>
      <c r="F53" s="32" t="s">
        <v>142</v>
      </c>
      <c r="G53" s="33">
        <v>0</v>
      </c>
    </row>
    <row r="54" spans="2:7" x14ac:dyDescent="0.25">
      <c r="B54" s="32" t="s">
        <v>65</v>
      </c>
      <c r="C54" s="32" t="s">
        <v>66</v>
      </c>
      <c r="D54" s="33">
        <v>0</v>
      </c>
      <c r="E54" s="32" t="s">
        <v>109</v>
      </c>
      <c r="F54" s="32" t="s">
        <v>142</v>
      </c>
      <c r="G54" s="33">
        <v>0</v>
      </c>
    </row>
    <row r="55" spans="2:7" x14ac:dyDescent="0.25">
      <c r="B55" s="32" t="s">
        <v>67</v>
      </c>
      <c r="C55" s="32" t="s">
        <v>68</v>
      </c>
      <c r="D55" s="33">
        <v>180</v>
      </c>
      <c r="E55" s="32" t="s">
        <v>110</v>
      </c>
      <c r="F55" s="32" t="s">
        <v>141</v>
      </c>
      <c r="G55" s="33">
        <v>180</v>
      </c>
    </row>
    <row r="56" spans="2:7" x14ac:dyDescent="0.25">
      <c r="B56" s="32" t="s">
        <v>69</v>
      </c>
      <c r="C56" s="32" t="s">
        <v>70</v>
      </c>
      <c r="D56" s="33">
        <v>80</v>
      </c>
      <c r="E56" s="32" t="s">
        <v>111</v>
      </c>
      <c r="F56" s="32" t="s">
        <v>141</v>
      </c>
      <c r="G56" s="33">
        <v>80</v>
      </c>
    </row>
    <row r="57" spans="2:7" x14ac:dyDescent="0.25">
      <c r="B57" s="32" t="s">
        <v>71</v>
      </c>
      <c r="C57" s="32" t="s">
        <v>72</v>
      </c>
      <c r="D57" s="33">
        <v>0</v>
      </c>
      <c r="E57" s="32" t="s">
        <v>112</v>
      </c>
      <c r="F57" s="32" t="s">
        <v>142</v>
      </c>
      <c r="G57" s="33">
        <v>0</v>
      </c>
    </row>
    <row r="58" spans="2:7" x14ac:dyDescent="0.25">
      <c r="B58" s="32" t="s">
        <v>73</v>
      </c>
      <c r="C58" s="32" t="s">
        <v>74</v>
      </c>
      <c r="D58" s="33">
        <v>180</v>
      </c>
      <c r="E58" s="32" t="s">
        <v>113</v>
      </c>
      <c r="F58" s="32" t="s">
        <v>141</v>
      </c>
      <c r="G58" s="33">
        <v>180</v>
      </c>
    </row>
    <row r="59" spans="2:7" x14ac:dyDescent="0.25">
      <c r="B59" s="32" t="s">
        <v>75</v>
      </c>
      <c r="C59" s="32" t="s">
        <v>76</v>
      </c>
      <c r="D59" s="33">
        <v>80</v>
      </c>
      <c r="E59" s="32" t="s">
        <v>114</v>
      </c>
      <c r="F59" s="32" t="s">
        <v>141</v>
      </c>
      <c r="G59" s="33">
        <v>80</v>
      </c>
    </row>
    <row r="60" spans="2:7" x14ac:dyDescent="0.25">
      <c r="B60" s="32" t="s">
        <v>77</v>
      </c>
      <c r="C60" s="32" t="s">
        <v>78</v>
      </c>
      <c r="D60" s="33">
        <v>20</v>
      </c>
      <c r="E60" s="32" t="s">
        <v>115</v>
      </c>
      <c r="F60" s="32" t="s">
        <v>141</v>
      </c>
      <c r="G60" s="33">
        <v>20</v>
      </c>
    </row>
    <row r="61" spans="2:7" x14ac:dyDescent="0.25">
      <c r="B61" s="32" t="s">
        <v>79</v>
      </c>
      <c r="C61" s="32" t="s">
        <v>80</v>
      </c>
      <c r="D61" s="33">
        <v>0</v>
      </c>
      <c r="E61" s="32" t="s">
        <v>116</v>
      </c>
      <c r="F61" s="32" t="s">
        <v>142</v>
      </c>
      <c r="G61" s="33">
        <v>0</v>
      </c>
    </row>
    <row r="62" spans="2:7" ht="13.8" thickBot="1" x14ac:dyDescent="0.3">
      <c r="B62" s="31" t="s">
        <v>81</v>
      </c>
      <c r="C62" s="31" t="s">
        <v>82</v>
      </c>
      <c r="D62" s="34">
        <v>0</v>
      </c>
      <c r="E62" s="31" t="s">
        <v>117</v>
      </c>
      <c r="F62" s="31" t="s">
        <v>142</v>
      </c>
      <c r="G62" s="34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5"/>
  <sheetViews>
    <sheetView showGridLines="0" tabSelected="1" zoomScaleNormal="100" workbookViewId="0">
      <selection activeCell="B20" sqref="B20"/>
    </sheetView>
  </sheetViews>
  <sheetFormatPr defaultColWidth="7.5546875" defaultRowHeight="10.199999999999999" x14ac:dyDescent="0.2"/>
  <cols>
    <col min="1" max="1" width="9.88671875" style="2" customWidth="1"/>
    <col min="2" max="7" width="8.44140625" style="2" customWidth="1"/>
    <col min="8" max="8" width="9.33203125" style="3" customWidth="1"/>
    <col min="9" max="9" width="2.33203125" style="3" customWidth="1"/>
    <col min="10" max="10" width="9" style="3" customWidth="1"/>
    <col min="11" max="11" width="10.5546875" style="3" customWidth="1"/>
    <col min="12" max="16384" width="7.5546875" style="3"/>
  </cols>
  <sheetData>
    <row r="1" spans="1:10" ht="14.25" customHeight="1" thickBot="1" x14ac:dyDescent="0.3">
      <c r="A1" s="1" t="s">
        <v>118</v>
      </c>
    </row>
    <row r="2" spans="1:10" ht="12" customHeight="1" thickTop="1" x14ac:dyDescent="0.2">
      <c r="A2" s="38" t="s">
        <v>35</v>
      </c>
      <c r="B2" s="39"/>
      <c r="C2" s="39"/>
      <c r="D2" s="39"/>
      <c r="E2" s="39"/>
      <c r="F2" s="39"/>
      <c r="G2" s="39"/>
      <c r="H2" s="40"/>
      <c r="J2" s="78" t="s">
        <v>119</v>
      </c>
    </row>
    <row r="3" spans="1:10" ht="10.5" customHeight="1" x14ac:dyDescent="0.2">
      <c r="A3" s="12" t="s">
        <v>36</v>
      </c>
      <c r="B3" s="41"/>
      <c r="C3" s="41"/>
      <c r="D3" s="41"/>
      <c r="E3" s="41"/>
      <c r="F3" s="41"/>
      <c r="G3" s="41"/>
      <c r="H3" s="42"/>
      <c r="J3" s="79"/>
    </row>
    <row r="4" spans="1:10" ht="10.5" customHeight="1" thickBot="1" x14ac:dyDescent="0.25">
      <c r="A4" s="43" t="s">
        <v>37</v>
      </c>
      <c r="B4" s="44"/>
      <c r="C4" s="44"/>
      <c r="D4" s="44"/>
      <c r="E4" s="44"/>
      <c r="F4" s="44"/>
      <c r="G4" s="44"/>
      <c r="H4" s="45"/>
      <c r="J4" s="80"/>
    </row>
    <row r="5" spans="1:10" ht="5.85" customHeight="1" thickTop="1" thickBot="1" x14ac:dyDescent="0.25">
      <c r="D5" s="3"/>
      <c r="J5" s="35"/>
    </row>
    <row r="6" spans="1:10" ht="11.25" customHeight="1" thickTop="1" x14ac:dyDescent="0.2">
      <c r="A6" s="4"/>
      <c r="B6" s="5"/>
      <c r="C6" s="6" t="s">
        <v>28</v>
      </c>
      <c r="D6" s="5"/>
      <c r="E6" s="5"/>
      <c r="F6" s="5"/>
      <c r="G6" s="5"/>
      <c r="H6" s="7"/>
      <c r="J6" s="81" t="s">
        <v>120</v>
      </c>
    </row>
    <row r="7" spans="1:10" ht="11.25" customHeight="1" thickBot="1" x14ac:dyDescent="0.25">
      <c r="A7" s="8" t="s">
        <v>41</v>
      </c>
      <c r="B7" s="9" t="s">
        <v>8</v>
      </c>
      <c r="C7" s="10" t="s">
        <v>2</v>
      </c>
      <c r="D7" s="10" t="s">
        <v>3</v>
      </c>
      <c r="E7" s="10" t="s">
        <v>27</v>
      </c>
      <c r="F7" s="10" t="s">
        <v>5</v>
      </c>
      <c r="G7" s="10" t="s">
        <v>4</v>
      </c>
      <c r="H7" s="11"/>
      <c r="J7" s="82"/>
    </row>
    <row r="8" spans="1:10" ht="11.25" customHeight="1" thickTop="1" thickBot="1" x14ac:dyDescent="0.25">
      <c r="A8" s="12" t="s">
        <v>25</v>
      </c>
      <c r="B8" s="46">
        <f>SUM(C8:G8)</f>
        <v>300</v>
      </c>
      <c r="C8" s="47">
        <v>0</v>
      </c>
      <c r="D8" s="48">
        <v>0</v>
      </c>
      <c r="E8" s="48">
        <v>0</v>
      </c>
      <c r="F8" s="48">
        <v>80</v>
      </c>
      <c r="G8" s="49">
        <v>220</v>
      </c>
      <c r="H8" s="11"/>
      <c r="J8" s="35"/>
    </row>
    <row r="9" spans="1:10" ht="11.25" customHeight="1" thickTop="1" x14ac:dyDescent="0.2">
      <c r="A9" s="12" t="s">
        <v>26</v>
      </c>
      <c r="B9" s="50">
        <f>SUM(C9:G9)</f>
        <v>260</v>
      </c>
      <c r="C9" s="51">
        <v>0</v>
      </c>
      <c r="D9" s="52">
        <v>0</v>
      </c>
      <c r="E9" s="52">
        <v>180</v>
      </c>
      <c r="F9" s="52">
        <v>80</v>
      </c>
      <c r="G9" s="53">
        <v>0</v>
      </c>
      <c r="H9" s="11"/>
      <c r="J9" s="83" t="s">
        <v>121</v>
      </c>
    </row>
    <row r="10" spans="1:10" ht="11.25" customHeight="1" thickBot="1" x14ac:dyDescent="0.25">
      <c r="A10" s="12" t="s">
        <v>6</v>
      </c>
      <c r="B10" s="54">
        <f>SUM(C10:G10)</f>
        <v>280</v>
      </c>
      <c r="C10" s="55">
        <v>180</v>
      </c>
      <c r="D10" s="56">
        <v>80</v>
      </c>
      <c r="E10" s="56">
        <v>20</v>
      </c>
      <c r="F10" s="56">
        <v>0</v>
      </c>
      <c r="G10" s="57">
        <v>0</v>
      </c>
      <c r="H10" s="11"/>
      <c r="J10" s="84"/>
    </row>
    <row r="11" spans="1:10" ht="11.25" customHeight="1" thickTop="1" thickBot="1" x14ac:dyDescent="0.3">
      <c r="A11" s="14"/>
      <c r="B11" s="13"/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1"/>
      <c r="J11" s="36"/>
    </row>
    <row r="12" spans="1:10" ht="11.25" customHeight="1" thickTop="1" thickBot="1" x14ac:dyDescent="0.25">
      <c r="A12" s="12" t="s">
        <v>39</v>
      </c>
      <c r="B12" s="13"/>
      <c r="C12" s="58">
        <f>SUM(C8:C10)</f>
        <v>180</v>
      </c>
      <c r="D12" s="59">
        <f>SUM(D8:D10)</f>
        <v>80</v>
      </c>
      <c r="E12" s="59">
        <f>SUM(E8:E10)</f>
        <v>200</v>
      </c>
      <c r="F12" s="59">
        <f>SUM(F8:F10)</f>
        <v>160</v>
      </c>
      <c r="G12" s="60">
        <f>SUM(G8:G10)</f>
        <v>220</v>
      </c>
      <c r="H12" s="11"/>
      <c r="J12" s="85" t="s">
        <v>17</v>
      </c>
    </row>
    <row r="13" spans="1:10" ht="11.25" customHeight="1" thickTop="1" thickBot="1" x14ac:dyDescent="0.25">
      <c r="A13" s="14"/>
      <c r="B13" s="13"/>
      <c r="C13" s="13"/>
      <c r="D13" s="13"/>
      <c r="E13" s="13"/>
      <c r="F13" s="13"/>
      <c r="G13" s="13"/>
      <c r="H13" s="11"/>
      <c r="J13" s="86"/>
    </row>
    <row r="14" spans="1:10" ht="11.25" customHeight="1" thickTop="1" thickBot="1" x14ac:dyDescent="0.25">
      <c r="A14" s="16"/>
      <c r="B14" s="17" t="s">
        <v>19</v>
      </c>
      <c r="C14" s="58">
        <v>180</v>
      </c>
      <c r="D14" s="59">
        <v>80</v>
      </c>
      <c r="E14" s="59">
        <v>200</v>
      </c>
      <c r="F14" s="59">
        <v>160</v>
      </c>
      <c r="G14" s="60">
        <v>220</v>
      </c>
      <c r="H14" s="29">
        <f>SUM(C14:G14)</f>
        <v>840</v>
      </c>
      <c r="J14" s="37"/>
    </row>
    <row r="15" spans="1:10" ht="11.25" customHeight="1" thickTop="1" thickBot="1" x14ac:dyDescent="0.25">
      <c r="A15" s="19" t="s">
        <v>41</v>
      </c>
      <c r="B15" s="20" t="s">
        <v>21</v>
      </c>
      <c r="C15" s="26" t="s">
        <v>29</v>
      </c>
      <c r="D15" s="27"/>
      <c r="E15" s="13"/>
      <c r="F15" s="13"/>
      <c r="G15" s="13"/>
      <c r="H15" s="7"/>
    </row>
    <row r="16" spans="1:10" ht="11.25" customHeight="1" thickTop="1" x14ac:dyDescent="0.2">
      <c r="A16" s="12" t="s">
        <v>25</v>
      </c>
      <c r="B16" s="46">
        <v>310</v>
      </c>
      <c r="C16" s="13">
        <v>10</v>
      </c>
      <c r="D16" s="13">
        <v>8</v>
      </c>
      <c r="E16" s="13">
        <v>6</v>
      </c>
      <c r="F16" s="13">
        <v>5</v>
      </c>
      <c r="G16" s="13">
        <v>4</v>
      </c>
      <c r="H16" s="11"/>
    </row>
    <row r="17" spans="1:8" ht="11.25" customHeight="1" x14ac:dyDescent="0.2">
      <c r="A17" s="12" t="s">
        <v>26</v>
      </c>
      <c r="B17" s="50">
        <v>260</v>
      </c>
      <c r="C17" s="13">
        <v>6</v>
      </c>
      <c r="D17" s="13">
        <v>5</v>
      </c>
      <c r="E17" s="13">
        <v>4</v>
      </c>
      <c r="F17" s="13">
        <v>3</v>
      </c>
      <c r="G17" s="13">
        <v>6</v>
      </c>
      <c r="H17" s="11"/>
    </row>
    <row r="18" spans="1:8" ht="11.25" customHeight="1" thickBot="1" x14ac:dyDescent="0.25">
      <c r="A18" s="12" t="s">
        <v>6</v>
      </c>
      <c r="B18" s="54">
        <v>280</v>
      </c>
      <c r="C18" s="22">
        <v>3</v>
      </c>
      <c r="D18" s="22">
        <v>4</v>
      </c>
      <c r="E18" s="22">
        <v>5</v>
      </c>
      <c r="F18" s="22">
        <v>5</v>
      </c>
      <c r="G18" s="22">
        <v>9</v>
      </c>
      <c r="H18" s="18"/>
    </row>
    <row r="19" spans="1:8" ht="7.8" customHeight="1" thickTop="1" thickBot="1" x14ac:dyDescent="0.25">
      <c r="A19" s="23"/>
      <c r="B19" s="13"/>
      <c r="C19" s="21"/>
      <c r="D19" s="21"/>
      <c r="E19" s="21"/>
      <c r="F19" s="21"/>
      <c r="G19" s="21"/>
      <c r="H19" s="7"/>
    </row>
    <row r="20" spans="1:8" ht="11.25" customHeight="1" thickTop="1" thickBot="1" x14ac:dyDescent="0.25">
      <c r="A20" s="24" t="s">
        <v>7</v>
      </c>
      <c r="B20" s="61">
        <f>SUM(C20:G20)</f>
        <v>3200</v>
      </c>
      <c r="C20" s="28">
        <f>C8*C16+C9*C17+C10*C18</f>
        <v>540</v>
      </c>
      <c r="D20" s="28">
        <f>D8*D16+D9*D17+D10*D18</f>
        <v>320</v>
      </c>
      <c r="E20" s="28">
        <f>E8*E16+E9*E17+E10*E18</f>
        <v>820</v>
      </c>
      <c r="F20" s="28">
        <f>F8*F16+F9*F17+F10*F18</f>
        <v>640</v>
      </c>
      <c r="G20" s="28">
        <f>G8*G16+G9*G17+G10*G18</f>
        <v>880</v>
      </c>
      <c r="H20" s="18"/>
    </row>
    <row r="21" spans="1:8" ht="6" customHeight="1" thickTop="1" thickBot="1" x14ac:dyDescent="0.25"/>
    <row r="22" spans="1:8" ht="14.25" customHeight="1" thickTop="1" x14ac:dyDescent="0.2">
      <c r="A22" s="62" t="s">
        <v>42</v>
      </c>
      <c r="B22" s="63"/>
      <c r="C22" s="63"/>
      <c r="D22" s="63"/>
      <c r="E22" s="63"/>
      <c r="F22" s="63"/>
      <c r="G22" s="63"/>
      <c r="H22" s="64"/>
    </row>
    <row r="23" spans="1:8" x14ac:dyDescent="0.2">
      <c r="A23" s="65" t="s">
        <v>30</v>
      </c>
      <c r="B23" s="66"/>
      <c r="C23" s="66"/>
      <c r="D23" s="66"/>
      <c r="E23" s="66"/>
      <c r="F23" s="66"/>
      <c r="G23" s="66"/>
      <c r="H23" s="67"/>
    </row>
    <row r="24" spans="1:8" x14ac:dyDescent="0.2">
      <c r="A24" s="65" t="s">
        <v>18</v>
      </c>
      <c r="B24" s="66"/>
      <c r="C24" s="66"/>
      <c r="D24" s="66"/>
      <c r="E24" s="66"/>
      <c r="F24" s="66"/>
      <c r="G24" s="66"/>
      <c r="H24" s="67"/>
    </row>
    <row r="25" spans="1:8" x14ac:dyDescent="0.2">
      <c r="A25" s="65" t="s">
        <v>31</v>
      </c>
      <c r="B25" s="66"/>
      <c r="C25" s="66"/>
      <c r="D25" s="66"/>
      <c r="E25" s="66"/>
      <c r="F25" s="66"/>
      <c r="G25" s="66"/>
      <c r="H25" s="67"/>
    </row>
    <row r="26" spans="1:8" x14ac:dyDescent="0.2">
      <c r="A26" s="65" t="s">
        <v>32</v>
      </c>
      <c r="B26" s="66"/>
      <c r="C26" s="66"/>
      <c r="D26" s="66"/>
      <c r="E26" s="66"/>
      <c r="F26" s="66"/>
      <c r="G26" s="66"/>
      <c r="H26" s="67"/>
    </row>
    <row r="27" spans="1:8" ht="4.2" customHeight="1" x14ac:dyDescent="0.2">
      <c r="A27" s="65"/>
      <c r="B27" s="66"/>
      <c r="C27" s="66"/>
      <c r="D27" s="66"/>
      <c r="E27" s="66"/>
      <c r="F27" s="66"/>
      <c r="G27" s="66"/>
      <c r="H27" s="67"/>
    </row>
    <row r="28" spans="1:8" s="25" customFormat="1" x14ac:dyDescent="0.2">
      <c r="A28" s="68" t="s">
        <v>15</v>
      </c>
      <c r="B28" s="69"/>
      <c r="C28" s="69"/>
      <c r="D28" s="69"/>
      <c r="E28" s="69"/>
      <c r="F28" s="69"/>
      <c r="G28" s="69"/>
      <c r="H28" s="70"/>
    </row>
    <row r="29" spans="1:8" ht="5.25" customHeight="1" x14ac:dyDescent="0.2">
      <c r="A29" s="65"/>
      <c r="B29" s="66"/>
      <c r="C29" s="66"/>
      <c r="D29" s="66"/>
      <c r="E29" s="66"/>
      <c r="F29" s="66"/>
      <c r="G29" s="66"/>
      <c r="H29" s="67"/>
    </row>
    <row r="30" spans="1:8" x14ac:dyDescent="0.2">
      <c r="A30" s="65" t="s">
        <v>16</v>
      </c>
      <c r="B30" s="66"/>
      <c r="C30" s="71" t="s">
        <v>10</v>
      </c>
      <c r="D30" s="66"/>
      <c r="E30" s="71" t="s">
        <v>20</v>
      </c>
      <c r="F30" s="66"/>
      <c r="G30" s="66"/>
      <c r="H30" s="67"/>
    </row>
    <row r="31" spans="1:8" x14ac:dyDescent="0.2">
      <c r="A31" s="65" t="s">
        <v>38</v>
      </c>
      <c r="B31" s="66"/>
      <c r="C31" s="71" t="s">
        <v>11</v>
      </c>
      <c r="D31" s="66"/>
      <c r="E31" s="71" t="s">
        <v>24</v>
      </c>
      <c r="F31" s="66"/>
      <c r="G31" s="66"/>
      <c r="H31" s="67"/>
    </row>
    <row r="32" spans="1:8" x14ac:dyDescent="0.2">
      <c r="A32" s="65"/>
      <c r="B32" s="66"/>
      <c r="C32" s="66"/>
      <c r="D32" s="66"/>
      <c r="E32" s="71" t="s">
        <v>33</v>
      </c>
      <c r="F32" s="66"/>
      <c r="G32" s="66"/>
      <c r="H32" s="67"/>
    </row>
    <row r="33" spans="1:8" x14ac:dyDescent="0.2">
      <c r="A33" s="65" t="s">
        <v>17</v>
      </c>
      <c r="B33" s="66"/>
      <c r="C33" s="71" t="s">
        <v>12</v>
      </c>
      <c r="D33" s="66"/>
      <c r="E33" s="71" t="s">
        <v>43</v>
      </c>
      <c r="F33" s="66"/>
      <c r="G33" s="66"/>
      <c r="H33" s="67"/>
    </row>
    <row r="34" spans="1:8" x14ac:dyDescent="0.2">
      <c r="A34" s="65"/>
      <c r="B34" s="66"/>
      <c r="C34" s="66"/>
      <c r="D34" s="66"/>
      <c r="E34" s="71" t="s">
        <v>34</v>
      </c>
      <c r="F34" s="66"/>
      <c r="G34" s="66"/>
      <c r="H34" s="67"/>
    </row>
    <row r="35" spans="1:8" x14ac:dyDescent="0.2">
      <c r="A35" s="65"/>
      <c r="B35" s="66"/>
      <c r="C35" s="71" t="s">
        <v>13</v>
      </c>
      <c r="D35" s="66"/>
      <c r="E35" s="71" t="s">
        <v>44</v>
      </c>
      <c r="F35" s="66"/>
      <c r="G35" s="66"/>
      <c r="H35" s="67"/>
    </row>
    <row r="36" spans="1:8" x14ac:dyDescent="0.2">
      <c r="A36" s="65"/>
      <c r="B36" s="66"/>
      <c r="C36" s="66"/>
      <c r="D36" s="66"/>
      <c r="E36" s="71" t="s">
        <v>23</v>
      </c>
      <c r="F36" s="66"/>
      <c r="G36" s="66"/>
      <c r="H36" s="67"/>
    </row>
    <row r="37" spans="1:8" x14ac:dyDescent="0.2">
      <c r="A37" s="65"/>
      <c r="B37" s="66"/>
      <c r="C37" s="71" t="s">
        <v>14</v>
      </c>
      <c r="D37" s="66"/>
      <c r="E37" s="71" t="s">
        <v>45</v>
      </c>
      <c r="F37" s="66"/>
      <c r="G37" s="66"/>
      <c r="H37" s="67"/>
    </row>
    <row r="38" spans="1:8" x14ac:dyDescent="0.2">
      <c r="A38" s="65"/>
      <c r="B38" s="66"/>
      <c r="C38" s="66"/>
      <c r="D38" s="66"/>
      <c r="E38" s="71" t="s">
        <v>22</v>
      </c>
      <c r="F38" s="66"/>
      <c r="G38" s="66"/>
      <c r="H38" s="67"/>
    </row>
    <row r="39" spans="1:8" ht="4.8" customHeight="1" x14ac:dyDescent="0.2">
      <c r="A39" s="65"/>
      <c r="B39" s="66"/>
      <c r="C39" s="66"/>
      <c r="D39" s="66"/>
      <c r="E39" s="66"/>
      <c r="F39" s="66"/>
      <c r="G39" s="66"/>
      <c r="H39" s="67"/>
    </row>
    <row r="40" spans="1:8" x14ac:dyDescent="0.2">
      <c r="A40" s="65" t="s">
        <v>0</v>
      </c>
      <c r="B40" s="66"/>
      <c r="C40" s="66"/>
      <c r="D40" s="66"/>
      <c r="E40" s="66"/>
      <c r="F40" s="66"/>
      <c r="G40" s="66"/>
      <c r="H40" s="67"/>
    </row>
    <row r="41" spans="1:8" x14ac:dyDescent="0.2">
      <c r="A41" s="72" t="s">
        <v>1</v>
      </c>
      <c r="B41" s="66"/>
      <c r="C41" s="66"/>
      <c r="D41" s="66"/>
      <c r="E41" s="66"/>
      <c r="F41" s="66"/>
      <c r="G41" s="66"/>
      <c r="H41" s="67"/>
    </row>
    <row r="42" spans="1:8" x14ac:dyDescent="0.2">
      <c r="A42" s="65" t="s">
        <v>46</v>
      </c>
      <c r="B42" s="66"/>
      <c r="C42" s="66"/>
      <c r="D42" s="66"/>
      <c r="E42" s="66"/>
      <c r="F42" s="66"/>
      <c r="G42" s="66"/>
      <c r="H42" s="67"/>
    </row>
    <row r="43" spans="1:8" x14ac:dyDescent="0.2">
      <c r="A43" s="65" t="s">
        <v>40</v>
      </c>
      <c r="B43" s="66"/>
      <c r="C43" s="66"/>
      <c r="D43" s="66"/>
      <c r="E43" s="66"/>
      <c r="F43" s="66"/>
      <c r="G43" s="66"/>
      <c r="H43" s="67"/>
    </row>
    <row r="44" spans="1:8" ht="3.6" customHeight="1" thickBot="1" x14ac:dyDescent="0.25">
      <c r="A44" s="73"/>
      <c r="B44" s="74"/>
      <c r="C44" s="74"/>
      <c r="D44" s="74"/>
      <c r="E44" s="74"/>
      <c r="F44" s="74"/>
      <c r="G44" s="74"/>
      <c r="H44" s="75"/>
    </row>
    <row r="45" spans="1:8" ht="10.8" thickTop="1" x14ac:dyDescent="0.2"/>
  </sheetData>
  <mergeCells count="4">
    <mergeCell ref="J2:J4"/>
    <mergeCell ref="J6:J7"/>
    <mergeCell ref="J9:J10"/>
    <mergeCell ref="J12:J13"/>
  </mergeCells>
  <phoneticPr fontId="0" type="noConversion"/>
  <printOptions gridLinesSet="0"/>
  <pageMargins left="0.78740157499999996" right="0.78740157499999996" top="0.984251969" bottom="0.984251969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de Respostas 1</vt:lpstr>
      <vt:lpstr>Rotas de transporte (Sol)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Exemplos do Solver</dc:title>
  <dc:creator>Microsoft Corporation</dc:creator>
  <dc:description>Modelos de exemplos ilustrando aplicativos do Solver do Microsoft Excel.</dc:description>
  <cp:lastModifiedBy>Meirelles</cp:lastModifiedBy>
  <cp:lastPrinted>1996-11-14T22:16:05Z</cp:lastPrinted>
  <dcterms:created xsi:type="dcterms:W3CDTF">1996-10-21T18:40:31Z</dcterms:created>
  <dcterms:modified xsi:type="dcterms:W3CDTF">2014-01-23T22:00:29Z</dcterms:modified>
</cp:coreProperties>
</file>