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360" yWindow="15" windowWidth="11340" windowHeight="6540"/>
  </bookViews>
  <sheets>
    <sheet name="Imposto_Linear" sheetId="1" r:id="rId1"/>
  </sheets>
  <calcPr calcId="162913"/>
</workbook>
</file>

<file path=xl/calcChain.xml><?xml version="1.0" encoding="utf-8"?>
<calcChain xmlns="http://schemas.openxmlformats.org/spreadsheetml/2006/main">
  <c r="C10" i="1" l="1"/>
  <c r="D10" i="1" s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17" i="1"/>
  <c r="D17" i="1" s="1"/>
  <c r="E17" i="1" s="1"/>
  <c r="C18" i="1"/>
  <c r="D18" i="1" s="1"/>
  <c r="E18" i="1" s="1"/>
  <c r="C19" i="1"/>
  <c r="D19" i="1" s="1"/>
  <c r="E19" i="1" s="1"/>
  <c r="C11" i="1"/>
  <c r="D11" i="1" s="1"/>
  <c r="E11" i="1" s="1"/>
  <c r="D20" i="1" l="1"/>
  <c r="E10" i="1"/>
  <c r="B20" i="1"/>
  <c r="E20" i="1" l="1"/>
</calcChain>
</file>

<file path=xl/sharedStrings.xml><?xml version="1.0" encoding="utf-8"?>
<sst xmlns="http://schemas.openxmlformats.org/spreadsheetml/2006/main" count="30" uniqueCount="28">
  <si>
    <t>Contribuinte</t>
  </si>
  <si>
    <t>Pedro</t>
  </si>
  <si>
    <t>Daniel</t>
  </si>
  <si>
    <t>Luiz</t>
  </si>
  <si>
    <t>Augusto</t>
  </si>
  <si>
    <t>Henrique</t>
  </si>
  <si>
    <t>Fernanda</t>
  </si>
  <si>
    <t>Carolina</t>
  </si>
  <si>
    <t>Ana Lúcia</t>
  </si>
  <si>
    <t>Alberto</t>
  </si>
  <si>
    <t>Imposto</t>
  </si>
  <si>
    <t xml:space="preserve"> Solução I</t>
  </si>
  <si>
    <t xml:space="preserve"> Solução II</t>
  </si>
  <si>
    <t>Wagner</t>
  </si>
  <si>
    <t>Total</t>
  </si>
  <si>
    <t>Alíquota</t>
  </si>
  <si>
    <t>Imposto de Renda - Alíquota linear</t>
  </si>
  <si>
    <t>Salário</t>
  </si>
  <si>
    <t>Líquido</t>
  </si>
  <si>
    <t xml:space="preserve"> Solução III</t>
  </si>
  <si>
    <t>Salário inferior a R$ 2.000,00:  Isento</t>
  </si>
  <si>
    <t>Entre R$ 2.000,01 e 5.000,00:  Alíquota de 15% sobre todo o Salário</t>
  </si>
  <si>
    <t>Salário superior a R$ 5.000,01:  Alíquota de 25% sobre todo o Salário</t>
  </si>
  <si>
    <t>Alíquota (valor) Linear abaixo e o Líquido = Salário - Imposto.</t>
  </si>
  <si>
    <t xml:space="preserve">Calcular o Imposto do Salário dos Contribuintes abaixo, utilizando a Tabela de Cálculo com </t>
  </si>
  <si>
    <t xml:space="preserve">  =SE(B10&lt;$G$11;$H$10;(SE(B10&lt;=$G$12;$H$11;$H$12)))</t>
  </si>
  <si>
    <t xml:space="preserve"> = SE (B10&gt;=$G$12; $H$12; (SE(B10&gt;=$G$11;$H$11;$H$10)))</t>
  </si>
  <si>
    <t xml:space="preserve"> =PROCV(B10;$G$10$H$12;2)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</si>
</sst>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b/>
      <i/>
      <sz val="10"/>
      <color indexed="5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" fontId="1" fillId="0" borderId="0" xfId="0" applyNumberFormat="1" applyFont="1" applyFill="1"/>
    <xf numFmtId="4" fontId="2" fillId="0" borderId="1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4" fontId="2" fillId="0" borderId="0" xfId="0" applyNumberFormat="1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2" fillId="0" borderId="6" xfId="0" applyFont="1" applyFill="1" applyBorder="1"/>
    <xf numFmtId="4" fontId="2" fillId="0" borderId="7" xfId="0" applyNumberFormat="1" applyFont="1" applyFill="1" applyBorder="1"/>
    <xf numFmtId="4" fontId="2" fillId="3" borderId="0" xfId="0" applyNumberFormat="1" applyFont="1" applyFill="1"/>
    <xf numFmtId="4" fontId="2" fillId="2" borderId="8" xfId="0" applyNumberFormat="1" applyFont="1" applyFill="1" applyBorder="1"/>
    <xf numFmtId="9" fontId="2" fillId="0" borderId="1" xfId="1" applyFont="1" applyFill="1" applyBorder="1"/>
    <xf numFmtId="0" fontId="2" fillId="0" borderId="9" xfId="0" applyFont="1" applyFill="1" applyBorder="1"/>
    <xf numFmtId="4" fontId="2" fillId="0" borderId="10" xfId="0" applyNumberFormat="1" applyFont="1" applyFill="1" applyBorder="1"/>
    <xf numFmtId="9" fontId="2" fillId="0" borderId="10" xfId="1" applyFont="1" applyFill="1" applyBorder="1"/>
    <xf numFmtId="4" fontId="2" fillId="0" borderId="11" xfId="0" applyNumberFormat="1" applyFont="1" applyFill="1" applyBorder="1"/>
    <xf numFmtId="0" fontId="2" fillId="0" borderId="12" xfId="0" applyFont="1" applyFill="1" applyBorder="1"/>
    <xf numFmtId="4" fontId="2" fillId="0" borderId="13" xfId="0" applyNumberFormat="1" applyFont="1" applyFill="1" applyBorder="1"/>
    <xf numFmtId="9" fontId="2" fillId="3" borderId="13" xfId="1" applyFont="1" applyFill="1" applyBorder="1"/>
    <xf numFmtId="4" fontId="2" fillId="0" borderId="14" xfId="0" applyNumberFormat="1" applyFont="1" applyFill="1" applyBorder="1"/>
    <xf numFmtId="0" fontId="2" fillId="0" borderId="15" xfId="0" applyFont="1" applyFill="1" applyBorder="1"/>
    <xf numFmtId="4" fontId="2" fillId="0" borderId="16" xfId="0" applyNumberFormat="1" applyFont="1" applyFill="1" applyBorder="1"/>
    <xf numFmtId="9" fontId="2" fillId="0" borderId="16" xfId="1" applyFont="1" applyFill="1" applyBorder="1"/>
    <xf numFmtId="4" fontId="2" fillId="0" borderId="17" xfId="0" applyNumberFormat="1" applyFont="1" applyFill="1" applyBorder="1"/>
    <xf numFmtId="4" fontId="2" fillId="0" borderId="18" xfId="0" applyNumberFormat="1" applyFont="1" applyFill="1" applyBorder="1"/>
    <xf numFmtId="9" fontId="2" fillId="0" borderId="19" xfId="1" applyFont="1" applyFill="1" applyBorder="1"/>
    <xf numFmtId="4" fontId="2" fillId="0" borderId="20" xfId="0" applyNumberFormat="1" applyFont="1" applyFill="1" applyBorder="1"/>
    <xf numFmtId="9" fontId="2" fillId="0" borderId="21" xfId="1" applyFont="1" applyFill="1" applyBorder="1"/>
    <xf numFmtId="4" fontId="2" fillId="0" borderId="22" xfId="0" applyNumberFormat="1" applyFont="1" applyFill="1" applyBorder="1"/>
    <xf numFmtId="9" fontId="2" fillId="0" borderId="23" xfId="1" applyFont="1" applyFill="1" applyBorder="1"/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zoomScale="140" zoomScaleNormal="140" workbookViewId="0">
      <selection activeCell="C10" sqref="C10"/>
    </sheetView>
  </sheetViews>
  <sheetFormatPr defaultRowHeight="12.75" x14ac:dyDescent="0.2"/>
  <cols>
    <col min="1" max="1" width="12.5703125" style="2" customWidth="1"/>
    <col min="2" max="2" width="9.85546875" style="2" bestFit="1" customWidth="1"/>
    <col min="3" max="3" width="8.5703125" style="2" bestFit="1" customWidth="1"/>
    <col min="4" max="4" width="8.5703125" style="2" customWidth="1"/>
    <col min="5" max="5" width="9.85546875" style="2" bestFit="1" customWidth="1"/>
    <col min="6" max="6" width="3.28515625" style="2" customWidth="1"/>
    <col min="7" max="7" width="10.7109375" style="2" customWidth="1"/>
    <col min="8" max="9" width="8.7109375" style="2" bestFit="1" customWidth="1"/>
    <col min="10" max="10" width="9.140625" style="2"/>
    <col min="11" max="11" width="10.5703125" style="2" customWidth="1"/>
    <col min="12" max="16384" width="9.140625" style="2"/>
  </cols>
  <sheetData>
    <row r="1" spans="1:9" x14ac:dyDescent="0.2">
      <c r="A1" s="2" t="s">
        <v>24</v>
      </c>
    </row>
    <row r="2" spans="1:9" x14ac:dyDescent="0.2">
      <c r="A2" s="2" t="s">
        <v>23</v>
      </c>
    </row>
    <row r="4" spans="1:9" ht="13.5" thickBot="1" x14ac:dyDescent="0.25">
      <c r="A4" s="9" t="s">
        <v>16</v>
      </c>
      <c r="B4" s="10"/>
      <c r="C4" s="10"/>
      <c r="D4" s="10"/>
      <c r="E4" s="10"/>
      <c r="F4" s="10"/>
      <c r="G4" s="10"/>
      <c r="H4" s="10"/>
      <c r="I4" s="10"/>
    </row>
    <row r="5" spans="1:9" x14ac:dyDescent="0.2">
      <c r="A5" s="2" t="s">
        <v>20</v>
      </c>
    </row>
    <row r="6" spans="1:9" x14ac:dyDescent="0.2">
      <c r="A6" s="2" t="s">
        <v>21</v>
      </c>
    </row>
    <row r="7" spans="1:9" x14ac:dyDescent="0.2">
      <c r="A7" s="2" t="s">
        <v>22</v>
      </c>
    </row>
    <row r="9" spans="1:9" s="3" customFormat="1" ht="13.5" thickBot="1" x14ac:dyDescent="0.25">
      <c r="A9" s="11" t="s">
        <v>0</v>
      </c>
      <c r="B9" s="35" t="s">
        <v>17</v>
      </c>
      <c r="C9" s="35" t="s">
        <v>15</v>
      </c>
      <c r="D9" s="35" t="s">
        <v>10</v>
      </c>
      <c r="E9" s="36" t="s">
        <v>18</v>
      </c>
      <c r="G9" s="37" t="s">
        <v>17</v>
      </c>
      <c r="H9" s="36" t="s">
        <v>15</v>
      </c>
    </row>
    <row r="10" spans="1:9" x14ac:dyDescent="0.2">
      <c r="A10" s="21" t="s">
        <v>9</v>
      </c>
      <c r="B10" s="22">
        <v>1000</v>
      </c>
      <c r="C10" s="23">
        <f t="shared" ref="C10:C19" si="0">VLOOKUP(B10,$G$10:$H$12,2)</f>
        <v>0</v>
      </c>
      <c r="D10" s="22">
        <f>C10*B10</f>
        <v>0</v>
      </c>
      <c r="E10" s="24">
        <f>B10-D10</f>
        <v>1000</v>
      </c>
      <c r="G10" s="29">
        <v>0</v>
      </c>
      <c r="H10" s="30">
        <v>0</v>
      </c>
    </row>
    <row r="11" spans="1:9" x14ac:dyDescent="0.2">
      <c r="A11" s="25" t="s">
        <v>8</v>
      </c>
      <c r="B11" s="26">
        <v>2000</v>
      </c>
      <c r="C11" s="27">
        <f t="shared" si="0"/>
        <v>0</v>
      </c>
      <c r="D11" s="26">
        <f t="shared" ref="D11:D19" si="1">C11*B11</f>
        <v>0</v>
      </c>
      <c r="E11" s="28">
        <f t="shared" ref="E11:E19" si="2">B11-D11</f>
        <v>2000</v>
      </c>
      <c r="G11" s="31">
        <v>2000.01</v>
      </c>
      <c r="H11" s="32">
        <v>0.15</v>
      </c>
    </row>
    <row r="12" spans="1:9" ht="13.5" thickBot="1" x14ac:dyDescent="0.25">
      <c r="A12" s="25" t="s">
        <v>4</v>
      </c>
      <c r="B12" s="26">
        <v>2500</v>
      </c>
      <c r="C12" s="27">
        <f t="shared" si="0"/>
        <v>0.15</v>
      </c>
      <c r="D12" s="26">
        <f t="shared" si="1"/>
        <v>375</v>
      </c>
      <c r="E12" s="28">
        <f t="shared" si="2"/>
        <v>2125</v>
      </c>
      <c r="G12" s="33">
        <v>5000.01</v>
      </c>
      <c r="H12" s="34">
        <v>0.25</v>
      </c>
    </row>
    <row r="13" spans="1:9" x14ac:dyDescent="0.2">
      <c r="A13" s="12" t="s">
        <v>7</v>
      </c>
      <c r="B13" s="5">
        <v>3000</v>
      </c>
      <c r="C13" s="16">
        <f t="shared" si="0"/>
        <v>0.15</v>
      </c>
      <c r="D13" s="5">
        <f t="shared" si="1"/>
        <v>450</v>
      </c>
      <c r="E13" s="13">
        <f t="shared" si="2"/>
        <v>2550</v>
      </c>
    </row>
    <row r="14" spans="1:9" x14ac:dyDescent="0.2">
      <c r="A14" s="12" t="s">
        <v>2</v>
      </c>
      <c r="B14" s="5">
        <v>3500</v>
      </c>
      <c r="C14" s="16">
        <f t="shared" si="0"/>
        <v>0.15</v>
      </c>
      <c r="D14" s="5">
        <f t="shared" si="1"/>
        <v>525</v>
      </c>
      <c r="E14" s="13">
        <f t="shared" si="2"/>
        <v>2975</v>
      </c>
      <c r="G14" s="1" t="s">
        <v>11</v>
      </c>
    </row>
    <row r="15" spans="1:9" x14ac:dyDescent="0.2">
      <c r="A15" s="12" t="s">
        <v>6</v>
      </c>
      <c r="B15" s="5">
        <v>4000</v>
      </c>
      <c r="C15" s="16">
        <f t="shared" si="0"/>
        <v>0.15</v>
      </c>
      <c r="D15" s="5">
        <f t="shared" si="1"/>
        <v>600</v>
      </c>
      <c r="E15" s="13">
        <f t="shared" si="2"/>
        <v>3400</v>
      </c>
      <c r="G15" s="8" t="s">
        <v>25</v>
      </c>
    </row>
    <row r="16" spans="1:9" x14ac:dyDescent="0.2">
      <c r="A16" s="25" t="s">
        <v>5</v>
      </c>
      <c r="B16" s="26">
        <v>4500</v>
      </c>
      <c r="C16" s="27">
        <f t="shared" si="0"/>
        <v>0.15</v>
      </c>
      <c r="D16" s="26">
        <f t="shared" si="1"/>
        <v>675</v>
      </c>
      <c r="E16" s="28">
        <f t="shared" si="2"/>
        <v>3825</v>
      </c>
    </row>
    <row r="17" spans="1:9" x14ac:dyDescent="0.2">
      <c r="A17" s="12" t="s">
        <v>3</v>
      </c>
      <c r="B17" s="5">
        <v>5000</v>
      </c>
      <c r="C17" s="16">
        <f t="shared" si="0"/>
        <v>0.15</v>
      </c>
      <c r="D17" s="5">
        <f t="shared" si="1"/>
        <v>750</v>
      </c>
      <c r="E17" s="13">
        <f t="shared" si="2"/>
        <v>4250</v>
      </c>
      <c r="G17" s="4" t="s">
        <v>12</v>
      </c>
    </row>
    <row r="18" spans="1:9" x14ac:dyDescent="0.2">
      <c r="A18" s="12" t="s">
        <v>1</v>
      </c>
      <c r="B18" s="5">
        <v>10000</v>
      </c>
      <c r="C18" s="16">
        <f t="shared" si="0"/>
        <v>0.25</v>
      </c>
      <c r="D18" s="5">
        <f t="shared" si="1"/>
        <v>2500</v>
      </c>
      <c r="E18" s="13">
        <f t="shared" si="2"/>
        <v>7500</v>
      </c>
      <c r="G18" s="8" t="s">
        <v>26</v>
      </c>
    </row>
    <row r="19" spans="1:9" ht="13.5" thickBot="1" x14ac:dyDescent="0.25">
      <c r="A19" s="17" t="s">
        <v>13</v>
      </c>
      <c r="B19" s="18">
        <v>14500</v>
      </c>
      <c r="C19" s="19">
        <f t="shared" si="0"/>
        <v>0.25</v>
      </c>
      <c r="D19" s="18">
        <f t="shared" si="1"/>
        <v>3625</v>
      </c>
      <c r="E19" s="20">
        <f t="shared" si="2"/>
        <v>10875</v>
      </c>
    </row>
    <row r="20" spans="1:9" ht="13.5" thickTop="1" x14ac:dyDescent="0.2">
      <c r="A20" s="7" t="s">
        <v>14</v>
      </c>
      <c r="B20" s="15">
        <f>SUM(B10:B19)</f>
        <v>50000</v>
      </c>
      <c r="C20" s="6"/>
      <c r="D20" s="15">
        <f>SUM(D10:D19)</f>
        <v>9500</v>
      </c>
      <c r="E20" s="15">
        <f>SUM(E10:E19)</f>
        <v>40500</v>
      </c>
      <c r="G20" s="4" t="s">
        <v>19</v>
      </c>
    </row>
    <row r="21" spans="1:9" x14ac:dyDescent="0.2">
      <c r="A21" s="6"/>
      <c r="B21" s="6"/>
      <c r="C21" s="6"/>
      <c r="D21" s="6"/>
      <c r="E21" s="6"/>
      <c r="G21" s="14" t="s">
        <v>27</v>
      </c>
      <c r="H21" s="14"/>
      <c r="I21" s="14"/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Imposto_Linear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Luiz  Kugler</dc:creator>
  <cp:lastModifiedBy>F. Meirelles</cp:lastModifiedBy>
  <cp:lastPrinted>2004-11-03T14:02:58Z</cp:lastPrinted>
  <dcterms:created xsi:type="dcterms:W3CDTF">2002-04-21T21:49:01Z</dcterms:created>
  <dcterms:modified xsi:type="dcterms:W3CDTF">2016-01-22T15:51:57Z</dcterms:modified>
</cp:coreProperties>
</file>