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216" windowHeight="4680"/>
  </bookViews>
  <sheets>
    <sheet name="Plan1" sheetId="1" r:id="rId1"/>
    <sheet name="Plan2" sheetId="2" r:id="rId2"/>
    <sheet name="Plan3" sheetId="3" r:id="rId3"/>
  </sheets>
  <definedNames>
    <definedName name="CMV">Plan1!$D$2:$D$8</definedName>
    <definedName name="Custo_unit">Plan1!$B$2:$B$8</definedName>
    <definedName name="Lucro">Plan1!$G$2:$G$8</definedName>
    <definedName name="Margem">Plan1!$B$12</definedName>
    <definedName name="Part.">Plan1!$H$2:$H$8</definedName>
    <definedName name="Preço_unit">Plan1!$E$2:$E$8</definedName>
    <definedName name="Receita">Plan1!$F$2:$F$8</definedName>
    <definedName name="Volume">Plan1!$C$2:$C$8</definedName>
  </definedNames>
  <calcPr calcId="145621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E2" i="1"/>
  <c r="F2" i="1" s="1"/>
  <c r="E3" i="1"/>
  <c r="F3" i="1" s="1"/>
  <c r="G3" i="1" s="1"/>
  <c r="E4" i="1"/>
  <c r="F4" i="1" s="1"/>
  <c r="E5" i="1"/>
  <c r="F5" i="1" s="1"/>
  <c r="G5" i="1" s="1"/>
  <c r="E6" i="1"/>
  <c r="F6" i="1"/>
  <c r="G6" i="1" s="1"/>
  <c r="E7" i="1"/>
  <c r="F7" i="1" s="1"/>
  <c r="G7" i="1" s="1"/>
  <c r="E8" i="1"/>
  <c r="F8" i="1" s="1"/>
  <c r="G8" i="1" s="1"/>
  <c r="G4" i="1" l="1"/>
  <c r="D9" i="1"/>
  <c r="F9" i="1"/>
  <c r="G2" i="1"/>
  <c r="G9" i="1" l="1"/>
</calcChain>
</file>

<file path=xl/sharedStrings.xml><?xml version="1.0" encoding="utf-8"?>
<sst xmlns="http://schemas.openxmlformats.org/spreadsheetml/2006/main" count="16" uniqueCount="16">
  <si>
    <t>Custo unit</t>
  </si>
  <si>
    <t>Volume</t>
  </si>
  <si>
    <t>CMV</t>
  </si>
  <si>
    <t>Preço unit</t>
  </si>
  <si>
    <t>Receita</t>
  </si>
  <si>
    <t>Lucro</t>
  </si>
  <si>
    <t>Part.%</t>
  </si>
  <si>
    <t>Total</t>
  </si>
  <si>
    <t>Margem</t>
  </si>
  <si>
    <t>TV LCD 19"</t>
  </si>
  <si>
    <t>TV LCD 22"</t>
  </si>
  <si>
    <t>TV LED 27"</t>
  </si>
  <si>
    <t>TV LED 32"</t>
  </si>
  <si>
    <t>DVD simples</t>
  </si>
  <si>
    <t>DVD HDMI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</si>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</sst>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4" fontId="0" fillId="0" borderId="0"/>
  </cellStyleXfs>
  <cellXfs count="11">
    <xf numFmtId="4" fontId="0" fillId="0" borderId="0" xfId="0"/>
    <xf numFmtId="4" fontId="1" fillId="0" borderId="0" xfId="0" applyFont="1" applyAlignment="1">
      <alignment horizontal="right"/>
    </xf>
    <xf numFmtId="4" fontId="0" fillId="0" borderId="0" xfId="0" applyFont="1"/>
    <xf numFmtId="164" fontId="0" fillId="0" borderId="0" xfId="0" applyNumberFormat="1" applyFont="1"/>
    <xf numFmtId="1" fontId="0" fillId="0" borderId="0" xfId="0" applyNumberFormat="1"/>
    <xf numFmtId="9" fontId="0" fillId="0" borderId="0" xfId="0" applyNumberFormat="1"/>
    <xf numFmtId="4" fontId="2" fillId="0" borderId="0" xfId="0" applyFont="1"/>
    <xf numFmtId="164" fontId="3" fillId="0" borderId="0" xfId="0" applyNumberFormat="1" applyFont="1"/>
    <xf numFmtId="4" fontId="3" fillId="0" borderId="0" xfId="0" quotePrefix="1" applyFont="1" applyAlignment="1">
      <alignment horizontal="left"/>
    </xf>
    <xf numFmtId="4" fontId="3" fillId="0" borderId="0" xfId="0" applyFont="1"/>
    <xf numFmtId="4" fontId="3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90" workbookViewId="0">
      <selection activeCell="G9" sqref="G9"/>
    </sheetView>
  </sheetViews>
  <sheetFormatPr defaultRowHeight="15" x14ac:dyDescent="0.25"/>
  <cols>
    <col min="1" max="1" width="10.453125" bestFit="1" customWidth="1"/>
    <col min="2" max="2" width="9.81640625" bestFit="1" customWidth="1"/>
    <col min="3" max="3" width="8.08984375" customWidth="1"/>
    <col min="4" max="4" width="9" bestFit="1" customWidth="1"/>
    <col min="5" max="5" width="9.6328125" bestFit="1" customWidth="1"/>
    <col min="6" max="6" width="9.90625" bestFit="1" customWidth="1"/>
    <col min="7" max="7" width="9" bestFit="1" customWidth="1"/>
  </cols>
  <sheetData>
    <row r="1" spans="1:8" x14ac:dyDescent="0.25">
      <c r="A1" s="1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</row>
    <row r="2" spans="1:8" x14ac:dyDescent="0.25">
      <c r="A2" s="8" t="s">
        <v>9</v>
      </c>
      <c r="B2">
        <v>260</v>
      </c>
      <c r="C2" s="4">
        <v>60</v>
      </c>
      <c r="D2" s="2">
        <f t="shared" ref="D2:D8" si="0">Custo_unit*Volume</f>
        <v>15600</v>
      </c>
      <c r="E2">
        <f t="shared" ref="E2:E8" si="1">(1+Margem)*Custo_unit</f>
        <v>332.8</v>
      </c>
      <c r="F2" s="2">
        <f t="shared" ref="F2:F8" si="2">Preço_unit*Volume</f>
        <v>19968</v>
      </c>
      <c r="G2" s="2">
        <f t="shared" ref="G2:G8" si="3">Receita-CMV</f>
        <v>4368</v>
      </c>
      <c r="H2" s="3"/>
    </row>
    <row r="3" spans="1:8" x14ac:dyDescent="0.25">
      <c r="A3" s="9" t="s">
        <v>10</v>
      </c>
      <c r="B3">
        <v>320</v>
      </c>
      <c r="C3" s="4">
        <v>45</v>
      </c>
      <c r="D3" s="2">
        <f t="shared" si="0"/>
        <v>14400</v>
      </c>
      <c r="E3">
        <f t="shared" si="1"/>
        <v>409.6</v>
      </c>
      <c r="F3" s="2">
        <f t="shared" si="2"/>
        <v>18432</v>
      </c>
      <c r="G3" s="2">
        <f t="shared" si="3"/>
        <v>4032</v>
      </c>
      <c r="H3" s="3"/>
    </row>
    <row r="4" spans="1:8" x14ac:dyDescent="0.25">
      <c r="A4" s="8" t="s">
        <v>11</v>
      </c>
      <c r="B4">
        <v>600</v>
      </c>
      <c r="C4" s="4">
        <v>30</v>
      </c>
      <c r="D4" s="2">
        <f t="shared" si="0"/>
        <v>18000</v>
      </c>
      <c r="E4">
        <f t="shared" si="1"/>
        <v>768</v>
      </c>
      <c r="F4" s="2">
        <f t="shared" si="2"/>
        <v>23040</v>
      </c>
      <c r="G4" s="2">
        <f t="shared" si="3"/>
        <v>5040</v>
      </c>
      <c r="H4" s="3"/>
    </row>
    <row r="5" spans="1:8" x14ac:dyDescent="0.25">
      <c r="A5" s="9" t="s">
        <v>12</v>
      </c>
      <c r="B5">
        <v>680</v>
      </c>
      <c r="C5" s="4">
        <v>20</v>
      </c>
      <c r="D5" s="2">
        <f t="shared" si="0"/>
        <v>13600</v>
      </c>
      <c r="E5">
        <f t="shared" si="1"/>
        <v>870.4</v>
      </c>
      <c r="F5" s="2">
        <f t="shared" si="2"/>
        <v>17408</v>
      </c>
      <c r="G5" s="2">
        <f t="shared" si="3"/>
        <v>3808</v>
      </c>
      <c r="H5" s="3"/>
    </row>
    <row r="6" spans="1:8" x14ac:dyDescent="0.25">
      <c r="A6" s="9" t="s">
        <v>13</v>
      </c>
      <c r="B6">
        <v>200</v>
      </c>
      <c r="C6" s="4">
        <v>40</v>
      </c>
      <c r="D6" s="2">
        <f t="shared" si="0"/>
        <v>8000</v>
      </c>
      <c r="E6">
        <f t="shared" si="1"/>
        <v>256</v>
      </c>
      <c r="F6" s="2">
        <f t="shared" si="2"/>
        <v>10240</v>
      </c>
      <c r="G6" s="2">
        <f t="shared" si="3"/>
        <v>2240</v>
      </c>
      <c r="H6" s="3"/>
    </row>
    <row r="7" spans="1:8" x14ac:dyDescent="0.25">
      <c r="A7" s="8" t="s">
        <v>14</v>
      </c>
      <c r="B7">
        <v>310</v>
      </c>
      <c r="C7" s="4">
        <v>35</v>
      </c>
      <c r="D7" s="2">
        <f t="shared" si="0"/>
        <v>10850</v>
      </c>
      <c r="E7">
        <f t="shared" si="1"/>
        <v>396.8</v>
      </c>
      <c r="F7" s="2">
        <f t="shared" si="2"/>
        <v>13888</v>
      </c>
      <c r="G7" s="2">
        <f t="shared" si="3"/>
        <v>3038</v>
      </c>
      <c r="H7" s="3"/>
    </row>
    <row r="8" spans="1:8" x14ac:dyDescent="0.25">
      <c r="A8" s="9" t="s">
        <v>15</v>
      </c>
      <c r="B8">
        <v>400</v>
      </c>
      <c r="C8" s="4">
        <v>15</v>
      </c>
      <c r="D8" s="2">
        <f t="shared" si="0"/>
        <v>6000</v>
      </c>
      <c r="E8">
        <f t="shared" si="1"/>
        <v>512</v>
      </c>
      <c r="F8" s="2">
        <f t="shared" si="2"/>
        <v>7680</v>
      </c>
      <c r="G8" s="2">
        <f t="shared" si="3"/>
        <v>1680</v>
      </c>
      <c r="H8" s="3"/>
    </row>
    <row r="9" spans="1:8" x14ac:dyDescent="0.25">
      <c r="A9" s="9" t="s">
        <v>7</v>
      </c>
      <c r="B9" s="2"/>
      <c r="C9" s="2"/>
      <c r="D9" s="2">
        <f>SUM(D2:D8)</f>
        <v>86450</v>
      </c>
      <c r="E9" s="2"/>
      <c r="F9" s="2">
        <f>SUM(F2:F8)</f>
        <v>110656</v>
      </c>
      <c r="G9" s="2">
        <f>SUM(G2:G8)</f>
        <v>24206</v>
      </c>
      <c r="H9" s="7"/>
    </row>
    <row r="10" spans="1:8" ht="15.6" x14ac:dyDescent="0.3">
      <c r="A10" s="9"/>
      <c r="B10" s="2"/>
      <c r="C10" s="2"/>
      <c r="D10" s="6"/>
      <c r="E10" s="2"/>
      <c r="F10" s="6"/>
      <c r="G10" s="6"/>
      <c r="H10" s="7"/>
    </row>
    <row r="11" spans="1:8" x14ac:dyDescent="0.25">
      <c r="A11" s="9"/>
      <c r="E11" s="2"/>
    </row>
    <row r="12" spans="1:8" x14ac:dyDescent="0.25">
      <c r="A12" s="9" t="s">
        <v>8</v>
      </c>
      <c r="B12" s="5">
        <v>0.28000000000000003</v>
      </c>
    </row>
    <row r="13" spans="1:8" x14ac:dyDescent="0.25">
      <c r="C13" s="5"/>
    </row>
  </sheetData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</vt:i4>
      </vt:variant>
    </vt:vector>
  </HeadingPairs>
  <TitlesOfParts>
    <vt:vector size="11" baseType="lpstr">
      <vt:lpstr>Plan1</vt:lpstr>
      <vt:lpstr>Plan2</vt:lpstr>
      <vt:lpstr>Plan3</vt:lpstr>
      <vt:lpstr>CMV</vt:lpstr>
      <vt:lpstr>Custo_unit</vt:lpstr>
      <vt:lpstr>Lucro</vt:lpstr>
      <vt:lpstr>Margem</vt:lpstr>
      <vt:lpstr>Part.</vt:lpstr>
      <vt:lpstr>Preço_unit</vt:lpstr>
      <vt:lpstr>Receita</vt:lpstr>
      <vt:lpstr>Volume</vt:lpstr>
    </vt:vector>
  </TitlesOfParts>
  <Company>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Usando o Excel na pratica</dc:creator>
  <cp:lastModifiedBy>Meirelles</cp:lastModifiedBy>
  <dcterms:created xsi:type="dcterms:W3CDTF">1998-05-14T15:05:47Z</dcterms:created>
  <dcterms:modified xsi:type="dcterms:W3CDTF">2014-01-23T21:47:49Z</dcterms:modified>
</cp:coreProperties>
</file>